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5195" windowHeight="8055" activeTab="0"/>
  </bookViews>
  <sheets>
    <sheet name="Прогноз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<sst xmlns="http://schemas.openxmlformats.org/spreadsheetml/2006/main" count="61" uniqueCount="41">
  <si>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Показатели</t>
  </si>
  <si>
    <t>Единица измерения</t>
  </si>
  <si>
    <t>Производство продукции сельского хозяйства во всех категориях хозяйств</t>
  </si>
  <si>
    <t>Инвестиции в основной капитал за счет всех источников финансирования</t>
  </si>
  <si>
    <t>Прибыль прибыльных  предприятий до налогообложения (без сельского хозяйства)</t>
  </si>
  <si>
    <t>Кадастровая стоимость земли по категориям земель</t>
  </si>
  <si>
    <t>Оборот розничной торговли</t>
  </si>
  <si>
    <t>Объем платных услуг населению</t>
  </si>
  <si>
    <t>Оборот общественного питания</t>
  </si>
  <si>
    <t>человек</t>
  </si>
  <si>
    <t>тыс. рублей</t>
  </si>
  <si>
    <t>Численность учащихся в высших учебных заведениях (дневная форма обучения)</t>
  </si>
  <si>
    <t>Обрабатывающие производства</t>
  </si>
  <si>
    <t>рублей</t>
  </si>
  <si>
    <t>Среднемесячная заработная плата по крупным, средним и малым предприятиям</t>
  </si>
  <si>
    <t>Фонд заработной платы по крупным, средним и малым предприятиям района</t>
  </si>
  <si>
    <t>млн. руб.</t>
  </si>
  <si>
    <t>млн. рублей</t>
  </si>
  <si>
    <t>тыс. человек</t>
  </si>
  <si>
    <t>Численность населения на начало года</t>
  </si>
  <si>
    <t xml:space="preserve">Приложение № 1 </t>
  </si>
  <si>
    <t>Добыча полезных ископаемых</t>
  </si>
  <si>
    <t>Кроме того,           Лесозаготовки</t>
  </si>
  <si>
    <t>Остаточная балансовая стоимость  основных фондов на конец года по крупным и средним  коммерческим организациям, не включая организации сельского  хозяйства, с учетом  стоимости основных  фондов  структурных  подразделений, находящихся на территории муниципального образования</t>
  </si>
  <si>
    <t>млн.  рублей</t>
  </si>
  <si>
    <t>Численность населения до 18 лет (17 лет  включительно), на начало года</t>
  </si>
  <si>
    <t xml:space="preserve">% </t>
  </si>
  <si>
    <t>Объем отгруженных товаров собственного производства, выполненных работ и услуг собственными силами: в т.ч</t>
  </si>
  <si>
    <t>Кадастровая стоимость  строений, помещений и сооружений,  принадлежащих физическим лицам</t>
  </si>
  <si>
    <t xml:space="preserve"> Прогноз</t>
  </si>
  <si>
    <t>2020 год прогноз</t>
  </si>
  <si>
    <t>2016 год факт</t>
  </si>
  <si>
    <t xml:space="preserve">Среднесписочная численность работников   организаций 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</si>
  <si>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</si>
  <si>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</si>
  <si>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2017 год факт</t>
  </si>
  <si>
    <t>2021 год прогноз</t>
  </si>
  <si>
    <t>социально-экономического развития Никольского муниципального района  на 2020 год   и плановый период 2021 и 2022 годов.</t>
  </si>
  <si>
    <t>2018 год факт</t>
  </si>
  <si>
    <t>2019 год оценка</t>
  </si>
  <si>
    <t>2022 год прогноз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</si>
</sst>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i/>
      <sz val="12"/>
      <color indexed="10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184" fontId="8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18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left" vertical="center" wrapText="1"/>
    </xf>
    <xf numFmtId="184" fontId="8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84" fontId="8" fillId="0" borderId="1" xfId="0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 quotePrefix="1">
      <alignment horizontal="center" vertical="center" wrapText="1" shrinkToFit="1"/>
    </xf>
    <xf numFmtId="184" fontId="8" fillId="0" borderId="1" xfId="0" applyNumberFormat="1" applyFont="1" applyFill="1" applyBorder="1" applyAlignment="1" quotePrefix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184" fontId="12" fillId="0" borderId="0" xfId="0" applyNumberFormat="1" applyFont="1" applyFill="1" applyAlignment="1">
      <alignment vertical="center"/>
    </xf>
    <xf numFmtId="184" fontId="13" fillId="0" borderId="0" xfId="0" applyNumberFormat="1" applyFont="1" applyFill="1" applyAlignment="1">
      <alignment vertical="center"/>
    </xf>
    <xf numFmtId="184" fontId="3" fillId="0" borderId="1" xfId="0" applyNumberFormat="1" applyFont="1" applyFill="1" applyBorder="1" applyAlignment="1">
      <alignment horizontal="center" vertical="center" wrapText="1"/>
    </xf>
    <xf numFmtId="184" fontId="10" fillId="0" borderId="0" xfId="0" applyNumberFormat="1" applyFont="1" applyFill="1" applyAlignment="1">
      <alignment horizontal="center" vertical="center"/>
    </xf>
    <xf numFmtId="184" fontId="3" fillId="0" borderId="1" xfId="0" applyNumberFormat="1" applyFont="1" applyFill="1" applyBorder="1" applyAlignment="1">
      <alignment horizontal="left" vertical="center" wrapText="1"/>
    </xf>
    <xf numFmtId="184" fontId="8" fillId="0" borderId="1" xfId="0" applyNumberFormat="1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84" fontId="3" fillId="0" borderId="3" xfId="0" applyNumberFormat="1" applyFont="1" applyFill="1" applyBorder="1" applyAlignment="1">
      <alignment horizontal="center" vertical="center" wrapText="1"/>
    </xf>
    <xf numFmtId="184" fontId="3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184" fontId="5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70" zoomScaleNormal="70" workbookViewId="0" topLeftCell="A1">
      <pane xSplit="7" ySplit="9" topLeftCell="H21" activePane="bottomRight" state="frozen"/>
      <selection pane="topLeft" activeCell="A1" sqref="A1"/>
      <selection pane="topRight" activeCell="H1" sqref="H1"/>
      <selection pane="bottomLeft" activeCell="A9" sqref="A9"/>
      <selection pane="bottomRight" activeCell="F25" sqref="F25"/>
    </sheetView>
  </sheetViews>
  <sheetFormatPr defaultColWidth="9.140625" defaultRowHeight="12.75"/>
  <cols>
    <col min="1" max="1" width="32.7109375" style="3" customWidth="1"/>
    <col min="2" max="2" width="13.421875" style="4" customWidth="1"/>
    <col min="3" max="3" width="10.57421875" style="5" customWidth="1"/>
    <col min="4" max="4" width="9.00390625" style="5" customWidth="1"/>
    <col min="5" max="5" width="10.28125" style="5" customWidth="1"/>
    <col min="6" max="6" width="9.00390625" style="5" customWidth="1"/>
    <col min="7" max="7" width="10.7109375" style="5" customWidth="1"/>
    <col min="8" max="8" width="9.00390625" style="5" customWidth="1"/>
    <col min="9" max="9" width="10.00390625" style="5" customWidth="1"/>
    <col min="10" max="10" width="9.00390625" style="5" customWidth="1"/>
    <col min="11" max="11" width="11.28125" style="5" customWidth="1"/>
    <col min="12" max="12" width="9.00390625" style="5" customWidth="1"/>
    <col min="13" max="13" width="11.00390625" style="5" customWidth="1"/>
    <col min="14" max="14" width="10.28125" style="5" customWidth="1"/>
    <col min="15" max="15" width="11.28125" style="13" customWidth="1"/>
    <col min="16" max="16" width="9.28125" style="2" bestFit="1" customWidth="1"/>
    <col min="17" max="16384" width="9.140625" style="1" customWidth="1"/>
  </cols>
  <sheetData>
    <row r="1" spans="1:14" ht="18.75" customHeight="1">
      <c r="A1" s="50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s="2" customFormat="1" ht="18.75" customHeight="1">
      <c r="A2" s="52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3"/>
    </row>
    <row r="3" spans="1:15" s="2" customFormat="1" ht="35.25" customHeight="1">
      <c r="A3" s="54" t="s">
        <v>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3"/>
    </row>
    <row r="4" spans="1:16" ht="18.75" customHeight="1">
      <c r="A4" s="56" t="s">
        <v>0</v>
      </c>
      <c r="B4" s="56" t="s">
        <v>1</v>
      </c>
      <c r="C4" s="47" t="s">
        <v>31</v>
      </c>
      <c r="D4" s="47" t="s">
        <v>26</v>
      </c>
      <c r="E4" s="47" t="s">
        <v>35</v>
      </c>
      <c r="F4" s="47" t="s">
        <v>26</v>
      </c>
      <c r="G4" s="47" t="s">
        <v>38</v>
      </c>
      <c r="H4" s="47" t="s">
        <v>26</v>
      </c>
      <c r="I4" s="47" t="s">
        <v>39</v>
      </c>
      <c r="J4" s="47" t="s">
        <v>26</v>
      </c>
      <c r="K4" s="47" t="s">
        <v>30</v>
      </c>
      <c r="L4" s="47" t="s">
        <v>26</v>
      </c>
      <c r="M4" s="47" t="s">
        <v>36</v>
      </c>
      <c r="N4" s="47" t="s">
        <v>26</v>
      </c>
      <c r="O4" s="45" t="s">
        <v>40</v>
      </c>
      <c r="P4" s="45" t="s">
        <v>26</v>
      </c>
    </row>
    <row r="5" spans="1:16" s="6" customFormat="1" ht="22.5" customHeight="1">
      <c r="A5" s="57"/>
      <c r="B5" s="46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  <c r="P5" s="46"/>
    </row>
    <row r="6" spans="1:16" s="6" customFormat="1" ht="18.75" customHeight="1">
      <c r="A6" s="17">
        <v>1</v>
      </c>
      <c r="B6" s="17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7">
        <v>11</v>
      </c>
      <c r="L6" s="17">
        <v>12</v>
      </c>
      <c r="M6" s="16">
        <v>13</v>
      </c>
      <c r="N6" s="16">
        <v>14</v>
      </c>
      <c r="O6" s="17">
        <v>15</v>
      </c>
      <c r="P6" s="17">
        <v>16</v>
      </c>
    </row>
    <row r="7" spans="1:16" s="33" customFormat="1" ht="68.25" customHeight="1">
      <c r="A7" s="18" t="s">
        <v>27</v>
      </c>
      <c r="B7" s="7" t="s">
        <v>17</v>
      </c>
      <c r="C7" s="7">
        <v>704.5</v>
      </c>
      <c r="D7" s="7">
        <v>104.2</v>
      </c>
      <c r="E7" s="7">
        <v>675.7</v>
      </c>
      <c r="F7" s="7">
        <v>95.9</v>
      </c>
      <c r="G7" s="24">
        <v>810.2</v>
      </c>
      <c r="H7" s="7">
        <f>SUM(G7/E7*100)</f>
        <v>119.90528340979725</v>
      </c>
      <c r="I7" s="7">
        <v>797.9</v>
      </c>
      <c r="J7" s="7">
        <f>SUM(I7/G7*100)</f>
        <v>98.48185633176992</v>
      </c>
      <c r="K7" s="7">
        <v>837.3</v>
      </c>
      <c r="L7" s="7">
        <f>SUM(K7/I7*100)</f>
        <v>104.93796215064543</v>
      </c>
      <c r="M7" s="29">
        <v>887.1</v>
      </c>
      <c r="N7" s="7">
        <f>SUM(M7/K7*100)</f>
        <v>105.94768900035831</v>
      </c>
      <c r="O7" s="24">
        <v>944.3</v>
      </c>
      <c r="P7" s="7">
        <f>SUM(O7/M7*100)</f>
        <v>106.44797655281253</v>
      </c>
    </row>
    <row r="8" spans="1:16" s="34" customFormat="1" ht="21.75" customHeight="1">
      <c r="A8" s="19" t="s">
        <v>12</v>
      </c>
      <c r="B8" s="7" t="s">
        <v>17</v>
      </c>
      <c r="C8" s="7">
        <v>628.4</v>
      </c>
      <c r="D8" s="7">
        <v>104.6</v>
      </c>
      <c r="E8" s="7">
        <v>597.6</v>
      </c>
      <c r="F8" s="7">
        <v>95.1</v>
      </c>
      <c r="G8" s="24">
        <v>733.9</v>
      </c>
      <c r="H8" s="7">
        <f aca="true" t="shared" si="0" ref="H8:H27">SUM(G8/E8*100)</f>
        <v>122.80789825970548</v>
      </c>
      <c r="I8" s="7">
        <v>719.6</v>
      </c>
      <c r="J8" s="7">
        <f aca="true" t="shared" si="1" ref="J8:J27">SUM(I8/G8*100)</f>
        <v>98.05150565472135</v>
      </c>
      <c r="K8" s="7">
        <v>755.6</v>
      </c>
      <c r="L8" s="7">
        <f aca="true" t="shared" si="2" ref="L8:L27">SUM(K8/I8*100)</f>
        <v>105.00277932184548</v>
      </c>
      <c r="M8" s="24">
        <v>802.1</v>
      </c>
      <c r="N8" s="7">
        <f aca="true" t="shared" si="3" ref="N8:N27">SUM(M8/K8*100)</f>
        <v>106.15404976177871</v>
      </c>
      <c r="O8" s="24">
        <v>855.7</v>
      </c>
      <c r="P8" s="7">
        <f aca="true" t="shared" si="4" ref="P8:P27">SUM(O8/M8*100)</f>
        <v>106.68245854631593</v>
      </c>
    </row>
    <row r="9" spans="1:16" s="34" customFormat="1" ht="51" customHeight="1">
      <c r="A9" s="19" t="s">
        <v>33</v>
      </c>
      <c r="B9" s="7" t="s">
        <v>17</v>
      </c>
      <c r="C9" s="7">
        <v>63.9</v>
      </c>
      <c r="D9" s="7">
        <v>98.2</v>
      </c>
      <c r="E9" s="7">
        <v>66.4</v>
      </c>
      <c r="F9" s="7">
        <v>103.9</v>
      </c>
      <c r="G9" s="26">
        <v>65.8</v>
      </c>
      <c r="H9" s="7">
        <f t="shared" si="0"/>
        <v>99.09638554216866</v>
      </c>
      <c r="I9" s="7">
        <v>66.1</v>
      </c>
      <c r="J9" s="7">
        <f t="shared" si="1"/>
        <v>100.45592705167172</v>
      </c>
      <c r="K9" s="7">
        <v>68.9</v>
      </c>
      <c r="L9" s="7">
        <f t="shared" si="2"/>
        <v>104.23600605143723</v>
      </c>
      <c r="M9" s="25">
        <v>71.6</v>
      </c>
      <c r="N9" s="7">
        <f t="shared" si="3"/>
        <v>103.9187227866473</v>
      </c>
      <c r="O9" s="24">
        <v>74.5</v>
      </c>
      <c r="P9" s="7">
        <f t="shared" si="4"/>
        <v>104.05027932960895</v>
      </c>
    </row>
    <row r="10" spans="1:16" s="34" customFormat="1" ht="66" customHeight="1">
      <c r="A10" s="19" t="s">
        <v>34</v>
      </c>
      <c r="B10" s="7" t="s">
        <v>17</v>
      </c>
      <c r="C10" s="7">
        <v>10.2</v>
      </c>
      <c r="D10" s="7">
        <v>114.6</v>
      </c>
      <c r="E10" s="7">
        <v>11.6</v>
      </c>
      <c r="F10" s="7">
        <v>113.7</v>
      </c>
      <c r="G10" s="7">
        <v>10.5</v>
      </c>
      <c r="H10" s="7">
        <f t="shared" si="0"/>
        <v>90.51724137931035</v>
      </c>
      <c r="I10" s="7">
        <v>12.2</v>
      </c>
      <c r="J10" s="7">
        <f t="shared" si="1"/>
        <v>116.19047619047618</v>
      </c>
      <c r="K10" s="7">
        <v>12.8</v>
      </c>
      <c r="L10" s="7">
        <f t="shared" si="2"/>
        <v>104.91803278688525</v>
      </c>
      <c r="M10" s="25">
        <v>13.4</v>
      </c>
      <c r="N10" s="7">
        <f t="shared" si="3"/>
        <v>104.6875</v>
      </c>
      <c r="O10" s="24">
        <v>14.6</v>
      </c>
      <c r="P10" s="7">
        <f t="shared" si="4"/>
        <v>108.95522388059702</v>
      </c>
    </row>
    <row r="11" spans="1:16" s="34" customFormat="1" ht="23.25" customHeight="1">
      <c r="A11" s="19" t="s">
        <v>21</v>
      </c>
      <c r="B11" s="7" t="s">
        <v>17</v>
      </c>
      <c r="C11" s="7">
        <v>2</v>
      </c>
      <c r="D11" s="7">
        <v>148.7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s="34" customFormat="1" ht="32.25" customHeight="1">
      <c r="A12" s="19" t="s">
        <v>22</v>
      </c>
      <c r="B12" s="7" t="s">
        <v>17</v>
      </c>
      <c r="C12" s="7">
        <v>266.2</v>
      </c>
      <c r="D12" s="7">
        <v>100.7</v>
      </c>
      <c r="E12" s="7">
        <v>382.4</v>
      </c>
      <c r="F12" s="7">
        <v>143.7</v>
      </c>
      <c r="G12" s="26">
        <v>392.4</v>
      </c>
      <c r="H12" s="7">
        <f t="shared" si="0"/>
        <v>102.61506276150627</v>
      </c>
      <c r="I12" s="7">
        <v>363.9</v>
      </c>
      <c r="J12" s="7">
        <f t="shared" si="1"/>
        <v>92.73700305810397</v>
      </c>
      <c r="K12" s="7">
        <v>382.6</v>
      </c>
      <c r="L12" s="7">
        <f t="shared" si="2"/>
        <v>105.1387743885683</v>
      </c>
      <c r="M12" s="26">
        <v>410.1</v>
      </c>
      <c r="N12" s="7">
        <f t="shared" si="3"/>
        <v>107.18766335598535</v>
      </c>
      <c r="O12" s="24">
        <v>444</v>
      </c>
      <c r="P12" s="7">
        <f t="shared" si="4"/>
        <v>108.26627651792245</v>
      </c>
    </row>
    <row r="13" spans="1:16" s="35" customFormat="1" ht="48.75" customHeight="1">
      <c r="A13" s="41" t="s">
        <v>2</v>
      </c>
      <c r="B13" s="14" t="s">
        <v>24</v>
      </c>
      <c r="C13" s="7">
        <v>853.5</v>
      </c>
      <c r="D13" s="7">
        <v>108.6</v>
      </c>
      <c r="E13" s="7">
        <v>686.2</v>
      </c>
      <c r="F13" s="7">
        <v>80.4</v>
      </c>
      <c r="G13" s="7">
        <v>715</v>
      </c>
      <c r="H13" s="7">
        <f t="shared" si="0"/>
        <v>104.19702710580006</v>
      </c>
      <c r="I13" s="7">
        <v>725.3</v>
      </c>
      <c r="J13" s="7">
        <f t="shared" si="1"/>
        <v>101.44055944055943</v>
      </c>
      <c r="K13" s="7">
        <v>739</v>
      </c>
      <c r="L13" s="7">
        <f t="shared" si="2"/>
        <v>101.88887356955743</v>
      </c>
      <c r="M13" s="14">
        <v>747.3</v>
      </c>
      <c r="N13" s="7">
        <f t="shared" si="3"/>
        <v>101.12313937753721</v>
      </c>
      <c r="O13" s="42">
        <v>756.9</v>
      </c>
      <c r="P13" s="7">
        <f t="shared" si="4"/>
        <v>101.28462464873544</v>
      </c>
    </row>
    <row r="14" spans="1:16" s="36" customFormat="1" ht="51.75" customHeight="1">
      <c r="A14" s="18" t="s">
        <v>3</v>
      </c>
      <c r="B14" s="7" t="s">
        <v>17</v>
      </c>
      <c r="C14" s="7">
        <v>101.6</v>
      </c>
      <c r="D14" s="7">
        <v>87</v>
      </c>
      <c r="E14" s="7">
        <v>128</v>
      </c>
      <c r="F14" s="7">
        <v>126</v>
      </c>
      <c r="G14" s="14">
        <v>98.3</v>
      </c>
      <c r="H14" s="7">
        <f t="shared" si="0"/>
        <v>76.796875</v>
      </c>
      <c r="I14" s="7">
        <v>150.5</v>
      </c>
      <c r="J14" s="7">
        <f t="shared" si="1"/>
        <v>153.1027466937945</v>
      </c>
      <c r="K14" s="7">
        <v>160.4</v>
      </c>
      <c r="L14" s="7">
        <f t="shared" si="2"/>
        <v>106.578073089701</v>
      </c>
      <c r="M14" s="7">
        <v>170.2</v>
      </c>
      <c r="N14" s="7">
        <f t="shared" si="3"/>
        <v>106.10972568578552</v>
      </c>
      <c r="O14" s="44">
        <v>180.9</v>
      </c>
      <c r="P14" s="7">
        <f t="shared" si="4"/>
        <v>106.28672150411282</v>
      </c>
    </row>
    <row r="15" spans="1:16" s="33" customFormat="1" ht="64.5" customHeight="1">
      <c r="A15" s="18" t="s">
        <v>4</v>
      </c>
      <c r="B15" s="7" t="s">
        <v>10</v>
      </c>
      <c r="C15" s="7">
        <v>174</v>
      </c>
      <c r="D15" s="7">
        <v>0.2</v>
      </c>
      <c r="E15" s="7">
        <v>126</v>
      </c>
      <c r="F15" s="7">
        <v>72.4</v>
      </c>
      <c r="G15" s="7">
        <v>3110</v>
      </c>
      <c r="H15" s="7">
        <f t="shared" si="0"/>
        <v>2468.253968253968</v>
      </c>
      <c r="I15" s="7">
        <v>120</v>
      </c>
      <c r="J15" s="7">
        <f t="shared" si="1"/>
        <v>3.858520900321544</v>
      </c>
      <c r="K15" s="7">
        <v>130</v>
      </c>
      <c r="L15" s="7">
        <f t="shared" si="2"/>
        <v>108.33333333333333</v>
      </c>
      <c r="M15" s="7">
        <v>145</v>
      </c>
      <c r="N15" s="7">
        <f t="shared" si="3"/>
        <v>111.53846153846155</v>
      </c>
      <c r="O15" s="24">
        <v>165</v>
      </c>
      <c r="P15" s="7">
        <f t="shared" si="4"/>
        <v>113.79310344827587</v>
      </c>
    </row>
    <row r="16" spans="1:16" s="33" customFormat="1" ht="177.75" customHeight="1">
      <c r="A16" s="18" t="s">
        <v>23</v>
      </c>
      <c r="B16" s="7" t="s">
        <v>17</v>
      </c>
      <c r="C16" s="7">
        <v>52</v>
      </c>
      <c r="D16" s="7">
        <v>111.8</v>
      </c>
      <c r="E16" s="7">
        <v>54.6</v>
      </c>
      <c r="F16" s="7">
        <v>105</v>
      </c>
      <c r="G16" s="7">
        <v>57.8</v>
      </c>
      <c r="H16" s="7">
        <f t="shared" si="0"/>
        <v>105.86080586080587</v>
      </c>
      <c r="I16" s="7">
        <v>66</v>
      </c>
      <c r="J16" s="7">
        <f t="shared" si="1"/>
        <v>114.18685121107266</v>
      </c>
      <c r="K16" s="7">
        <v>65.4</v>
      </c>
      <c r="L16" s="7">
        <f t="shared" si="2"/>
        <v>99.0909090909091</v>
      </c>
      <c r="M16" s="7">
        <v>64.1</v>
      </c>
      <c r="N16" s="7">
        <f t="shared" si="3"/>
        <v>98.01223241590212</v>
      </c>
      <c r="O16" s="24">
        <v>61.4</v>
      </c>
      <c r="P16" s="7">
        <f t="shared" si="4"/>
        <v>95.78783151326053</v>
      </c>
    </row>
    <row r="17" spans="1:16" s="35" customFormat="1" ht="28.5" customHeight="1">
      <c r="A17" s="41" t="s">
        <v>5</v>
      </c>
      <c r="B17" s="14" t="s">
        <v>17</v>
      </c>
      <c r="C17" s="7">
        <v>3319.1</v>
      </c>
      <c r="D17" s="7">
        <v>102.7</v>
      </c>
      <c r="E17" s="7">
        <v>3357.4</v>
      </c>
      <c r="F17" s="7">
        <v>101.2</v>
      </c>
      <c r="G17" s="7">
        <v>3385</v>
      </c>
      <c r="H17" s="7">
        <f t="shared" si="0"/>
        <v>100.82206469291715</v>
      </c>
      <c r="I17" s="7">
        <v>3435</v>
      </c>
      <c r="J17" s="7">
        <f t="shared" si="1"/>
        <v>101.47710487444608</v>
      </c>
      <c r="K17" s="7">
        <v>3487</v>
      </c>
      <c r="L17" s="7">
        <f t="shared" si="2"/>
        <v>101.51382823871906</v>
      </c>
      <c r="M17" s="43">
        <v>3540</v>
      </c>
      <c r="N17" s="7">
        <f t="shared" si="3"/>
        <v>101.51993117292801</v>
      </c>
      <c r="O17" s="42">
        <v>3595</v>
      </c>
      <c r="P17" s="7">
        <f t="shared" si="4"/>
        <v>101.5536723163842</v>
      </c>
    </row>
    <row r="18" spans="1:16" s="37" customFormat="1" ht="69" customHeight="1">
      <c r="A18" s="41" t="s">
        <v>28</v>
      </c>
      <c r="B18" s="14" t="s">
        <v>17</v>
      </c>
      <c r="C18" s="7">
        <v>2989.7</v>
      </c>
      <c r="D18" s="7">
        <v>196.9</v>
      </c>
      <c r="E18" s="7">
        <v>3026</v>
      </c>
      <c r="F18" s="7">
        <v>101.2</v>
      </c>
      <c r="G18" s="7">
        <v>3050</v>
      </c>
      <c r="H18" s="7">
        <f t="shared" si="0"/>
        <v>100.79312623925975</v>
      </c>
      <c r="I18" s="7">
        <v>3095</v>
      </c>
      <c r="J18" s="7">
        <f t="shared" si="1"/>
        <v>101.47540983606558</v>
      </c>
      <c r="K18" s="7">
        <v>3140</v>
      </c>
      <c r="L18" s="7">
        <f t="shared" si="2"/>
        <v>101.45395799676898</v>
      </c>
      <c r="M18" s="14">
        <v>3188</v>
      </c>
      <c r="N18" s="7">
        <f t="shared" si="3"/>
        <v>101.52866242038216</v>
      </c>
      <c r="O18" s="42">
        <v>3240</v>
      </c>
      <c r="P18" s="7">
        <f t="shared" si="4"/>
        <v>101.63111668757843</v>
      </c>
    </row>
    <row r="19" spans="1:16" s="33" customFormat="1" ht="46.5" customHeight="1">
      <c r="A19" s="18" t="s">
        <v>15</v>
      </c>
      <c r="B19" s="7" t="s">
        <v>10</v>
      </c>
      <c r="C19" s="7">
        <v>886393.4</v>
      </c>
      <c r="D19" s="7">
        <v>101.6</v>
      </c>
      <c r="E19" s="7">
        <v>885328</v>
      </c>
      <c r="F19" s="7">
        <v>99.9</v>
      </c>
      <c r="G19" s="14">
        <v>927984.4</v>
      </c>
      <c r="H19" s="7">
        <f t="shared" si="0"/>
        <v>104.81814649485841</v>
      </c>
      <c r="I19" s="7">
        <v>964542.2</v>
      </c>
      <c r="J19" s="7">
        <f t="shared" si="1"/>
        <v>103.93948432753825</v>
      </c>
      <c r="K19" s="7">
        <v>993177.9</v>
      </c>
      <c r="L19" s="7">
        <f t="shared" si="2"/>
        <v>102.96883848109498</v>
      </c>
      <c r="M19" s="7">
        <v>1028374.7</v>
      </c>
      <c r="N19" s="7">
        <f t="shared" si="3"/>
        <v>103.54385654372695</v>
      </c>
      <c r="O19" s="24">
        <v>1065827.4</v>
      </c>
      <c r="P19" s="7">
        <f t="shared" si="4"/>
        <v>103.64193129216422</v>
      </c>
    </row>
    <row r="20" spans="1:16" s="38" customFormat="1" ht="45" customHeight="1">
      <c r="A20" s="18" t="s">
        <v>14</v>
      </c>
      <c r="B20" s="7" t="s">
        <v>13</v>
      </c>
      <c r="C20" s="7">
        <v>18719</v>
      </c>
      <c r="D20" s="7">
        <v>106.8</v>
      </c>
      <c r="E20" s="7">
        <v>20651</v>
      </c>
      <c r="F20" s="7">
        <v>110.3</v>
      </c>
      <c r="G20" s="7">
        <v>23883</v>
      </c>
      <c r="H20" s="7">
        <f t="shared" si="0"/>
        <v>115.65057382209093</v>
      </c>
      <c r="I20" s="7">
        <v>25150</v>
      </c>
      <c r="J20" s="7">
        <f t="shared" si="1"/>
        <v>105.30502868148892</v>
      </c>
      <c r="K20" s="7">
        <v>25994</v>
      </c>
      <c r="L20" s="7">
        <f t="shared" si="2"/>
        <v>103.35586481113319</v>
      </c>
      <c r="M20" s="7">
        <v>26941</v>
      </c>
      <c r="N20" s="7">
        <f t="shared" si="3"/>
        <v>103.64314841886588</v>
      </c>
      <c r="O20" s="24">
        <v>27939</v>
      </c>
      <c r="P20" s="7">
        <f t="shared" si="4"/>
        <v>103.70439107679745</v>
      </c>
    </row>
    <row r="21" spans="1:16" s="40" customFormat="1" ht="17.25" customHeight="1">
      <c r="A21" s="39" t="s">
        <v>6</v>
      </c>
      <c r="B21" s="7" t="s">
        <v>16</v>
      </c>
      <c r="C21" s="7">
        <v>2222.2</v>
      </c>
      <c r="D21" s="7">
        <v>103.8</v>
      </c>
      <c r="E21" s="7">
        <v>2294.5</v>
      </c>
      <c r="F21" s="7">
        <v>103.3</v>
      </c>
      <c r="G21" s="7">
        <v>2471.6</v>
      </c>
      <c r="H21" s="7">
        <f t="shared" si="0"/>
        <v>107.71845718021356</v>
      </c>
      <c r="I21" s="7">
        <v>2613.1</v>
      </c>
      <c r="J21" s="7">
        <f t="shared" si="1"/>
        <v>105.72503641365918</v>
      </c>
      <c r="K21" s="7">
        <v>2726</v>
      </c>
      <c r="L21" s="7">
        <f t="shared" si="2"/>
        <v>104.32053882361947</v>
      </c>
      <c r="M21" s="7">
        <v>2860.6</v>
      </c>
      <c r="N21" s="7">
        <f t="shared" si="3"/>
        <v>104.93763756419663</v>
      </c>
      <c r="O21" s="24">
        <v>3001.9</v>
      </c>
      <c r="P21" s="7">
        <f t="shared" si="4"/>
        <v>104.9395231769559</v>
      </c>
    </row>
    <row r="22" spans="1:16" s="33" customFormat="1" ht="30.75" customHeight="1">
      <c r="A22" s="18" t="s">
        <v>8</v>
      </c>
      <c r="B22" s="7" t="s">
        <v>16</v>
      </c>
      <c r="C22" s="7">
        <v>49.3</v>
      </c>
      <c r="D22" s="7">
        <v>101.2</v>
      </c>
      <c r="E22" s="7">
        <v>51.8</v>
      </c>
      <c r="F22" s="7">
        <v>105.1</v>
      </c>
      <c r="G22" s="24">
        <v>54.8</v>
      </c>
      <c r="H22" s="7">
        <f t="shared" si="0"/>
        <v>105.7915057915058</v>
      </c>
      <c r="I22" s="7">
        <v>58.5</v>
      </c>
      <c r="J22" s="7">
        <f t="shared" si="1"/>
        <v>106.75182481751825</v>
      </c>
      <c r="K22" s="7">
        <v>61.6</v>
      </c>
      <c r="L22" s="7">
        <f t="shared" si="2"/>
        <v>105.29914529914531</v>
      </c>
      <c r="M22" s="24">
        <v>65</v>
      </c>
      <c r="N22" s="7">
        <f t="shared" si="3"/>
        <v>105.51948051948052</v>
      </c>
      <c r="O22" s="24">
        <v>68.9</v>
      </c>
      <c r="P22" s="7">
        <f t="shared" si="4"/>
        <v>106</v>
      </c>
    </row>
    <row r="23" spans="1:16" s="33" customFormat="1" ht="32.25" customHeight="1">
      <c r="A23" s="18" t="s">
        <v>7</v>
      </c>
      <c r="B23" s="7" t="s">
        <v>16</v>
      </c>
      <c r="C23" s="58">
        <v>184.522</v>
      </c>
      <c r="D23" s="7">
        <v>102.2</v>
      </c>
      <c r="E23" s="7">
        <v>193.067</v>
      </c>
      <c r="F23" s="7">
        <f>SUM(E23/C23*100)</f>
        <v>104.6308841222185</v>
      </c>
      <c r="G23" s="7">
        <v>194.46</v>
      </c>
      <c r="H23" s="7">
        <f t="shared" si="0"/>
        <v>100.72151118523622</v>
      </c>
      <c r="I23" s="7">
        <v>203.6</v>
      </c>
      <c r="J23" s="7">
        <f t="shared" si="1"/>
        <v>104.70019541293838</v>
      </c>
      <c r="K23" s="7">
        <v>213.2</v>
      </c>
      <c r="L23" s="7">
        <f t="shared" si="2"/>
        <v>104.71512770137524</v>
      </c>
      <c r="M23" s="7">
        <v>224</v>
      </c>
      <c r="N23" s="7">
        <f t="shared" si="3"/>
        <v>105.0656660412758</v>
      </c>
      <c r="O23" s="24">
        <v>236.1</v>
      </c>
      <c r="P23" s="7">
        <f t="shared" si="4"/>
        <v>105.40178571428571</v>
      </c>
    </row>
    <row r="24" spans="1:16" s="11" customFormat="1" ht="30.75" customHeight="1">
      <c r="A24" s="20" t="s">
        <v>19</v>
      </c>
      <c r="B24" s="21" t="s">
        <v>18</v>
      </c>
      <c r="C24" s="7">
        <v>20.3</v>
      </c>
      <c r="D24" s="7">
        <v>98.5</v>
      </c>
      <c r="E24" s="7">
        <v>20.1</v>
      </c>
      <c r="F24" s="7">
        <v>99</v>
      </c>
      <c r="G24" s="30">
        <v>19.9</v>
      </c>
      <c r="H24" s="7">
        <f t="shared" si="0"/>
        <v>99.00497512437809</v>
      </c>
      <c r="I24" s="7">
        <v>19.6</v>
      </c>
      <c r="J24" s="7">
        <f t="shared" si="1"/>
        <v>98.4924623115578</v>
      </c>
      <c r="K24" s="7">
        <v>19.4</v>
      </c>
      <c r="L24" s="7">
        <f t="shared" si="2"/>
        <v>98.97959183673468</v>
      </c>
      <c r="M24" s="7">
        <v>19.3</v>
      </c>
      <c r="N24" s="7">
        <f t="shared" si="3"/>
        <v>99.48453608247424</v>
      </c>
      <c r="O24" s="24">
        <v>19.1</v>
      </c>
      <c r="P24" s="7">
        <f t="shared" si="4"/>
        <v>98.9637305699482</v>
      </c>
    </row>
    <row r="25" spans="1:16" s="8" customFormat="1" ht="48.75" customHeight="1">
      <c r="A25" s="20" t="s">
        <v>25</v>
      </c>
      <c r="B25" s="21" t="s">
        <v>9</v>
      </c>
      <c r="C25" s="23">
        <v>4769</v>
      </c>
      <c r="D25" s="7">
        <v>99.9</v>
      </c>
      <c r="E25" s="23">
        <v>4743</v>
      </c>
      <c r="F25" s="7">
        <v>101</v>
      </c>
      <c r="G25" s="31">
        <v>4758</v>
      </c>
      <c r="H25" s="7">
        <f t="shared" si="0"/>
        <v>100.31625553447185</v>
      </c>
      <c r="I25" s="23">
        <v>4789</v>
      </c>
      <c r="J25" s="7">
        <f t="shared" si="1"/>
        <v>100.65153425809163</v>
      </c>
      <c r="K25" s="23">
        <v>4804</v>
      </c>
      <c r="L25" s="7">
        <f t="shared" si="2"/>
        <v>100.31321779077051</v>
      </c>
      <c r="M25" s="27">
        <v>4821</v>
      </c>
      <c r="N25" s="7">
        <f t="shared" si="3"/>
        <v>100.35387177352206</v>
      </c>
      <c r="O25" s="22">
        <v>4834</v>
      </c>
      <c r="P25" s="7">
        <f t="shared" si="4"/>
        <v>100.26965359883842</v>
      </c>
    </row>
    <row r="26" spans="1:16" s="10" customFormat="1" ht="45" customHeight="1">
      <c r="A26" s="12" t="s">
        <v>32</v>
      </c>
      <c r="B26" s="9" t="s">
        <v>9</v>
      </c>
      <c r="C26" s="23">
        <v>3946</v>
      </c>
      <c r="D26" s="7">
        <v>95.1</v>
      </c>
      <c r="E26" s="23">
        <v>3573</v>
      </c>
      <c r="F26" s="7">
        <v>90.5</v>
      </c>
      <c r="G26" s="32">
        <v>3238</v>
      </c>
      <c r="H26" s="7">
        <f t="shared" si="0"/>
        <v>90.62412538483068</v>
      </c>
      <c r="I26" s="23">
        <v>3196</v>
      </c>
      <c r="J26" s="7">
        <f t="shared" si="1"/>
        <v>98.70290302655961</v>
      </c>
      <c r="K26" s="23">
        <v>3184</v>
      </c>
      <c r="L26" s="7">
        <f t="shared" si="2"/>
        <v>99.62453066332915</v>
      </c>
      <c r="M26" s="32">
        <v>3181</v>
      </c>
      <c r="N26" s="7">
        <f t="shared" si="3"/>
        <v>99.90577889447236</v>
      </c>
      <c r="O26" s="15">
        <v>3179</v>
      </c>
      <c r="P26" s="7">
        <f t="shared" si="4"/>
        <v>99.93712668972022</v>
      </c>
    </row>
    <row r="27" spans="1:16" s="8" customFormat="1" ht="51" customHeight="1">
      <c r="A27" s="20" t="s">
        <v>11</v>
      </c>
      <c r="B27" s="22" t="s">
        <v>9</v>
      </c>
      <c r="C27" s="23">
        <v>485</v>
      </c>
      <c r="D27" s="7">
        <v>88.2</v>
      </c>
      <c r="E27" s="23">
        <v>410</v>
      </c>
      <c r="F27" s="7">
        <v>84.5</v>
      </c>
      <c r="G27" s="17">
        <v>353</v>
      </c>
      <c r="H27" s="7">
        <f t="shared" si="0"/>
        <v>86.09756097560975</v>
      </c>
      <c r="I27" s="23">
        <v>344</v>
      </c>
      <c r="J27" s="7">
        <f t="shared" si="1"/>
        <v>97.45042492917847</v>
      </c>
      <c r="K27" s="23">
        <v>337</v>
      </c>
      <c r="L27" s="7">
        <f t="shared" si="2"/>
        <v>97.96511627906976</v>
      </c>
      <c r="M27" s="28">
        <v>350</v>
      </c>
      <c r="N27" s="7">
        <f t="shared" si="3"/>
        <v>103.85756676557864</v>
      </c>
      <c r="O27" s="22">
        <v>357</v>
      </c>
      <c r="P27" s="7">
        <f t="shared" si="4"/>
        <v>102</v>
      </c>
    </row>
  </sheetData>
  <mergeCells count="19">
    <mergeCell ref="A1:N1"/>
    <mergeCell ref="A2:N2"/>
    <mergeCell ref="A3:N3"/>
    <mergeCell ref="A4:A5"/>
    <mergeCell ref="B4:B5"/>
    <mergeCell ref="G4:G5"/>
    <mergeCell ref="F4:F5"/>
    <mergeCell ref="E4:E5"/>
    <mergeCell ref="D4:D5"/>
    <mergeCell ref="C4:C5"/>
    <mergeCell ref="H4:H5"/>
    <mergeCell ref="I4:I5"/>
    <mergeCell ref="J4:J5"/>
    <mergeCell ref="K4:K5"/>
    <mergeCell ref="P4:P5"/>
    <mergeCell ref="L4:L5"/>
    <mergeCell ref="M4:M5"/>
    <mergeCell ref="N4:N5"/>
    <mergeCell ref="O4:O5"/>
  </mergeCells>
  <printOptions/>
  <pageMargins left="0.7874015748031497" right="0.5905511811023623" top="0.35" bottom="0.26" header="0" footer="0"/>
  <pageSetup fitToHeight="3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ЛВБ</cp:lastModifiedBy>
  <cp:lastPrinted>2018-08-31T10:53:25Z</cp:lastPrinted>
  <dcterms:created xsi:type="dcterms:W3CDTF">1996-10-08T23:32:33Z</dcterms:created>
  <dcterms:modified xsi:type="dcterms:W3CDTF">2019-07-24T04:26:38Z</dcterms:modified>
  <cp:category/>
  <cp:version/>
  <cp:contentType/>
  <cp:contentStatus/>
</cp:coreProperties>
</file>