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" sheetId="1" r:id="rId1"/>
  </sheets>
  <definedNames>
    <definedName name="_xlnm.Print_Area" localSheetId="0">'октябрь'!$A$1:$E$93</definedName>
  </definedNames>
  <calcPr fullCalcOnLoad="1"/>
</workbook>
</file>

<file path=xl/sharedStrings.xml><?xml version="1.0" encoding="utf-8"?>
<sst xmlns="http://schemas.openxmlformats.org/spreadsheetml/2006/main" count="158" uniqueCount="125">
  <si>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</si>
  <si>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</si>
  <si>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</si>
  <si>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</si>
  <si>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</si>
  <si>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</si>
  <si>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</si>
  <si>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</si>
  <si>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</si>
  <si>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</si>
  <si>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</si>
  <si>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</si>
  <si>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</si>
  <si>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</si>
  <si>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</si>
  <si>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2 02 04029 05 0000 151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</si>
  <si>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</si>
  <si>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</si>
  <si>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</si>
  <si>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</si>
  <si>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ИТОГО ДОХОДОВ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</si>
  <si>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</si>
  <si>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</si>
  <si>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</si>
  <si>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</si>
  <si>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</si>
  <si>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</si>
  <si>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</si>
  <si>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</si>
  <si>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</si>
  <si>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</si>
  <si>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</si>
  <si>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</si>
  <si>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</si>
  <si>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</si>
  <si>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</si>
  <si>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</si>
  <si>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</si>
  <si>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>Межбюджетные трансферты, передаваемые бюджетам муниципальных районов на реализацию дополнительных мероприятийв сфере занятости населения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</si>
  <si>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</si>
  <si>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</si>
  <si>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на 2014-2020 годы"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</si>
  <si>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</si>
  <si>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</si>
  <si>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>2 02 20077 05 0000 151</t>
  </si>
  <si>
    <t>2 02 29999 05 0000 151</t>
  </si>
  <si>
    <t xml:space="preserve">2 02 30024 05 0000 151  </t>
  </si>
  <si>
    <t>2 02 35134 05 0000 151</t>
  </si>
  <si>
    <t xml:space="preserve">Дотации бюджетам бюджетной системы Российской Федерации 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</si>
  <si>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</si>
  <si>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</si>
  <si>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</si>
  <si>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2 02 49999 05 0000 151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</si>
  <si>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</si>
  <si>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</si>
  <si>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</si>
  <si>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</si>
  <si>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</si>
  <si>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</si>
  <si>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2 07 05030 05 0000 180</t>
  </si>
  <si>
    <t xml:space="preserve">ПРОЧИЕ БЕЗВОЗМЕЗДНЫЕ ПОСТУПЛЕНИЯ
</t>
  </si>
  <si>
    <t>2 07 00000 00 0000 000</t>
  </si>
  <si>
    <t xml:space="preserve">Субвенции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
</t>
  </si>
  <si>
    <t>Субсидии на капитальный ремонт объектов физической культуры и спорта, находящихся в муниципальной собственности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</si>
  <si>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на реализацию мероприятий по обеспечению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в рамках подпрограммы "Энергосбережение и повышение энергетической эффективности на территории Вологодской области на 2014-2020 годы" государственной программы области "Энергоэффективность и развитие газификации на территории Вологодской области на 2014-2020 годы"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</si>
  <si>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</si>
  <si>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</si>
  <si>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</si>
  <si>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cубсидии 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</si>
  <si>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на развитие мобильной торговли в малонаселенных и труднодоступных населенных пунктах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</si>
  <si>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</si>
  <si>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</si>
  <si>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</si>
  <si>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</si>
  <si>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</si>
  <si>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</si>
  <si>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</si>
  <si>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</si>
  <si>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</si>
  <si>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</si>
  <si>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</si>
  <si>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</si>
  <si>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</si>
  <si>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осуществление части полномочий администрации МО город Никольск по организации благоустройства территории муниципального образования  город Никольск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</si>
  <si>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</si>
  <si>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</si>
  <si>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дворовых территорий</t>
  </si>
  <si>
    <t>Субсидии на реализацию мероприятий по благоустройству общественных территорий</t>
  </si>
  <si>
    <t>2 02 25519 05 0000 151</t>
  </si>
  <si>
    <t>Субсидия бюджетам муниципальных районов на поддержку отрасли культуры</t>
  </si>
  <si>
    <t>Приложение 2</t>
  </si>
  <si>
    <t xml:space="preserve">«О районном бюджете на 2019 год </t>
  </si>
  <si>
    <t>и плановый период 2020 и 2021 годов"</t>
  </si>
  <si>
    <t>Объем  доходов районного бюджета, формируемый за счет налоговых и неналоговых доходов, а также безвозмездных поступлений на 2019 год и плановый период 2020 и 2021 годов</t>
  </si>
  <si>
    <t>2021 год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</si>
  <si>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</si>
  <si>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</si>
  <si>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</si>
  <si>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</si>
  <si>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3 02 30024 05 0000 151  </t>
  </si>
  <si>
    <t>2019 год</t>
  </si>
  <si>
    <t>2 02 10000 00 0000 150</t>
  </si>
  <si>
    <t>2 02 15001 05 0000 150</t>
  </si>
  <si>
    <t>2 02 15002 05 0000 150</t>
  </si>
  <si>
    <t>2 02 20000 00 0000 150</t>
  </si>
  <si>
    <t>2 02 20077 05 0000 150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</si>
  <si>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</si>
  <si>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</si>
  <si>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</si>
  <si>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</si>
  <si>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</si>
  <si>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</si>
  <si>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</si>
  <si>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</si>
  <si>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</si>
  <si>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</si>
  <si>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</si>
  <si>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Субсидии 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</si>
  <si>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подпрограммы "Безбарьерная среда" государственной программы области "Социальная поддержка граждан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</si>
  <si>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</si>
  <si>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</si>
  <si>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Субсидии  на приобретение автомобильного транспорта для организации подвоза обучающихся, в том числе на замену имеющегося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</si>
  <si>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</si>
  <si>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Субвенции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
</t>
  </si>
  <si>
    <t>Субсидии на строительство, реконструкцию и капитальный ремонт централизованных систем водоснабжения и водоотведения  в рамках подпрограммы "Вода Вологодчины"
государственной программы "Охрана окружающей среды, воспроизводство и  
рациональное использование природных ресурсов на 2013-2020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</si>
</sst>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[$-FC19]d\ mmmm\ yyyy\ &quot;г.&quot;"/>
    <numFmt numFmtId="172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5" fillId="0" borderId="10" xfId="53" applyFont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64" fontId="5" fillId="0" borderId="10" xfId="53" applyNumberFormat="1" applyFont="1" applyFill="1" applyBorder="1" applyAlignment="1">
      <alignment horizontal="right"/>
      <protection/>
    </xf>
    <xf numFmtId="0" fontId="5" fillId="0" borderId="10" xfId="53" applyFont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Alignment="1">
      <alignment horizontal="left" vertical="top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50" fillId="0" borderId="10" xfId="0" applyFont="1" applyBorder="1" applyAlignment="1">
      <alignment vertical="top"/>
    </xf>
    <xf numFmtId="0" fontId="51" fillId="0" borderId="11" xfId="0" applyFont="1" applyFill="1" applyBorder="1" applyAlignment="1">
      <alignment wrapText="1"/>
    </xf>
    <xf numFmtId="164" fontId="5" fillId="0" borderId="0" xfId="53" applyNumberFormat="1" applyFont="1" applyBorder="1" applyAlignment="1">
      <alignment horizontal="right"/>
      <protection/>
    </xf>
    <xf numFmtId="164" fontId="3" fillId="0" borderId="0" xfId="53" applyNumberFormat="1" applyFont="1" applyBorder="1" applyAlignment="1">
      <alignment horizontal="center"/>
      <protection/>
    </xf>
    <xf numFmtId="164" fontId="3" fillId="0" borderId="0" xfId="53" applyNumberFormat="1" applyFont="1" applyBorder="1">
      <alignment/>
      <protection/>
    </xf>
    <xf numFmtId="0" fontId="50" fillId="0" borderId="10" xfId="0" applyFont="1" applyBorder="1" applyAlignment="1">
      <alignment horizontal="left" vertical="top" wrapText="1"/>
    </xf>
    <xf numFmtId="0" fontId="3" fillId="0" borderId="12" xfId="53" applyFont="1" applyBorder="1" applyAlignment="1">
      <alignment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164" fontId="3" fillId="0" borderId="0" xfId="53" applyNumberFormat="1" applyFont="1">
      <alignment/>
      <protection/>
    </xf>
    <xf numFmtId="0" fontId="50" fillId="0" borderId="10" xfId="0" applyFont="1" applyFill="1" applyBorder="1" applyAlignment="1">
      <alignment horizontal="justify"/>
    </xf>
    <xf numFmtId="0" fontId="50" fillId="0" borderId="10" xfId="0" applyNumberFormat="1" applyFont="1" applyFill="1" applyBorder="1" applyAlignment="1">
      <alignment horizontal="justify" vertical="top"/>
    </xf>
    <xf numFmtId="0" fontId="51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2" fillId="0" borderId="0" xfId="53" applyFill="1" applyAlignment="1">
      <alignment horizontal="left" vertical="top"/>
      <protection/>
    </xf>
    <xf numFmtId="164" fontId="3" fillId="0" borderId="0" xfId="53" applyNumberFormat="1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>
      <alignment/>
      <protection/>
    </xf>
    <xf numFmtId="164" fontId="3" fillId="0" borderId="10" xfId="53" applyNumberFormat="1" applyFont="1" applyFill="1" applyBorder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wrapText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4" xfId="54" applyNumberFormat="1" applyFont="1" applyFill="1" applyBorder="1" applyAlignment="1" applyProtection="1">
      <alignment vertical="top" wrapText="1"/>
      <protection hidden="1"/>
    </xf>
    <xf numFmtId="0" fontId="3" fillId="0" borderId="14" xfId="54" applyNumberFormat="1" applyFont="1" applyFill="1" applyBorder="1" applyAlignment="1" applyProtection="1">
      <alignment vertical="center" wrapText="1"/>
      <protection hidden="1"/>
    </xf>
    <xf numFmtId="0" fontId="50" fillId="0" borderId="0" xfId="0" applyFont="1" applyFill="1" applyAlignment="1">
      <alignment horizontal="left" vertical="top" wrapText="1"/>
    </xf>
    <xf numFmtId="0" fontId="52" fillId="0" borderId="10" xfId="55" applyFont="1" applyFill="1" applyBorder="1" applyAlignment="1">
      <alignment horizontal="left" vertical="top" wrapText="1"/>
      <protection/>
    </xf>
    <xf numFmtId="0" fontId="53" fillId="0" borderId="10" xfId="55" applyFont="1" applyFill="1" applyBorder="1" applyAlignment="1">
      <alignment horizontal="left" vertical="top" wrapText="1"/>
      <protection/>
    </xf>
    <xf numFmtId="164" fontId="3" fillId="0" borderId="10" xfId="54" applyNumberFormat="1" applyFont="1" applyFill="1" applyBorder="1" applyAlignment="1" applyProtection="1">
      <alignment vertical="top" wrapText="1"/>
      <protection hidden="1"/>
    </xf>
    <xf numFmtId="164" fontId="5" fillId="0" borderId="10" xfId="54" applyNumberFormat="1" applyFont="1" applyFill="1" applyBorder="1" applyAlignment="1" applyProtection="1">
      <alignment horizontal="right" wrapText="1"/>
      <protection hidden="1"/>
    </xf>
    <xf numFmtId="164" fontId="5" fillId="0" borderId="10" xfId="54" applyNumberFormat="1" applyFont="1" applyFill="1" applyBorder="1" applyAlignment="1" applyProtection="1">
      <alignment vertical="top" wrapText="1"/>
      <protection hidden="1"/>
    </xf>
    <xf numFmtId="164" fontId="3" fillId="0" borderId="10" xfId="54" applyNumberFormat="1" applyFont="1" applyFill="1" applyBorder="1" applyAlignment="1" applyProtection="1">
      <alignment vertical="center" wrapText="1"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4" fontId="7" fillId="0" borderId="10" xfId="53" applyNumberFormat="1" applyFont="1" applyFill="1" applyBorder="1" applyAlignment="1" applyProtection="1">
      <alignment vertical="center" wrapText="1"/>
      <protection hidden="1"/>
    </xf>
    <xf numFmtId="164" fontId="5" fillId="0" borderId="15" xfId="53" applyNumberFormat="1" applyFont="1" applyFill="1" applyBorder="1" applyAlignment="1" applyProtection="1">
      <alignment wrapText="1"/>
      <protection hidden="1"/>
    </xf>
    <xf numFmtId="0" fontId="51" fillId="0" borderId="10" xfId="0" applyFont="1" applyFill="1" applyBorder="1" applyAlignment="1">
      <alignment vertical="top"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6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view="pageBreakPreview" zoomScaleNormal="119" zoomScaleSheetLayoutView="100" zoomScalePageLayoutView="0" workbookViewId="0" topLeftCell="A47">
      <selection activeCell="B50" sqref="B50"/>
    </sheetView>
  </sheetViews>
  <sheetFormatPr defaultColWidth="9.8515625" defaultRowHeight="15"/>
  <cols>
    <col min="1" max="1" width="22.8515625" style="1" customWidth="1"/>
    <col min="2" max="2" width="70.140625" style="17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 hidden="1">
      <c r="A1"/>
      <c r="B1" s="62"/>
      <c r="C1" s="62"/>
      <c r="D1" s="62"/>
      <c r="E1" s="63"/>
    </row>
    <row r="2" spans="1:5" ht="15" hidden="1">
      <c r="A2"/>
      <c r="B2" s="62"/>
      <c r="C2" s="62"/>
      <c r="D2" s="62"/>
      <c r="E2" s="63"/>
    </row>
    <row r="3" spans="1:5" ht="15" hidden="1">
      <c r="A3"/>
      <c r="B3" s="64"/>
      <c r="C3" s="64"/>
      <c r="D3" s="64"/>
      <c r="E3" s="64"/>
    </row>
    <row r="4" spans="1:5" ht="15" hidden="1">
      <c r="A4"/>
      <c r="B4" s="62"/>
      <c r="C4" s="62"/>
      <c r="D4" s="62"/>
      <c r="E4" s="63"/>
    </row>
    <row r="5" spans="1:5" ht="15">
      <c r="A5"/>
      <c r="B5" s="62" t="s">
        <v>90</v>
      </c>
      <c r="C5" s="62"/>
      <c r="D5" s="62"/>
      <c r="E5" s="63"/>
    </row>
    <row r="6" spans="1:5" ht="15">
      <c r="A6"/>
      <c r="B6" s="62" t="s">
        <v>70</v>
      </c>
      <c r="C6" s="62"/>
      <c r="D6" s="62"/>
      <c r="E6" s="63"/>
    </row>
    <row r="7" spans="1:5" ht="15">
      <c r="A7"/>
      <c r="B7" s="62" t="s">
        <v>71</v>
      </c>
      <c r="C7" s="62"/>
      <c r="D7" s="62"/>
      <c r="E7" s="63"/>
    </row>
    <row r="8" spans="1:5" ht="15">
      <c r="A8"/>
      <c r="B8" s="62" t="s">
        <v>91</v>
      </c>
      <c r="C8" s="62"/>
      <c r="D8" s="62"/>
      <c r="E8" s="63"/>
    </row>
    <row r="9" spans="1:5" ht="15">
      <c r="A9"/>
      <c r="B9" s="62" t="s">
        <v>92</v>
      </c>
      <c r="C9" s="62"/>
      <c r="D9" s="62"/>
      <c r="E9" s="63"/>
    </row>
    <row r="10" spans="1:2" ht="15">
      <c r="A10"/>
      <c r="B10" s="15"/>
    </row>
    <row r="11" spans="1:5" s="2" customFormat="1" ht="46.5" customHeight="1">
      <c r="A11" s="65" t="s">
        <v>93</v>
      </c>
      <c r="B11" s="65"/>
      <c r="C11" s="65"/>
      <c r="D11" s="65"/>
      <c r="E11" s="66"/>
    </row>
    <row r="12" spans="1:5" s="2" customFormat="1" ht="15">
      <c r="A12" s="36"/>
      <c r="B12" s="37"/>
      <c r="E12" s="39" t="s">
        <v>74</v>
      </c>
    </row>
    <row r="13" spans="1:5" ht="19.5" customHeight="1">
      <c r="A13" s="57" t="s">
        <v>0</v>
      </c>
      <c r="B13" s="59" t="s">
        <v>1</v>
      </c>
      <c r="C13" s="59" t="s">
        <v>73</v>
      </c>
      <c r="D13" s="61"/>
      <c r="E13" s="61"/>
    </row>
    <row r="14" spans="1:5" ht="44.25" customHeight="1">
      <c r="A14" s="58"/>
      <c r="B14" s="60"/>
      <c r="C14" s="38" t="s">
        <v>100</v>
      </c>
      <c r="D14" s="41" t="s">
        <v>72</v>
      </c>
      <c r="E14" s="41" t="s">
        <v>94</v>
      </c>
    </row>
    <row r="15" spans="1:5" ht="20.25" customHeight="1">
      <c r="A15" s="3" t="s">
        <v>2</v>
      </c>
      <c r="B15" s="12" t="s">
        <v>3</v>
      </c>
      <c r="C15" s="11">
        <v>174253</v>
      </c>
      <c r="D15" s="11">
        <v>184434</v>
      </c>
      <c r="E15" s="11">
        <v>189250</v>
      </c>
    </row>
    <row r="16" spans="1:5" ht="21" customHeight="1">
      <c r="A16" s="3" t="s">
        <v>4</v>
      </c>
      <c r="B16" s="12" t="s">
        <v>5</v>
      </c>
      <c r="C16" s="11">
        <f>C17+C89</f>
        <v>503364.49999999994</v>
      </c>
      <c r="D16" s="11">
        <f>D17+D89</f>
        <v>504133.3999999999</v>
      </c>
      <c r="E16" s="11">
        <f>E17+E89</f>
        <v>480111.1999999999</v>
      </c>
    </row>
    <row r="17" spans="1:5" s="5" customFormat="1" ht="25.5">
      <c r="A17" s="4" t="s">
        <v>6</v>
      </c>
      <c r="B17" s="13" t="s">
        <v>7</v>
      </c>
      <c r="C17" s="11">
        <f>C18+C21+C52+C70</f>
        <v>503364.49999999994</v>
      </c>
      <c r="D17" s="11">
        <f>D18+D21+D52+D70</f>
        <v>504133.3999999999</v>
      </c>
      <c r="E17" s="11">
        <f>E18+E21+E52+E70</f>
        <v>480111.1999999999</v>
      </c>
    </row>
    <row r="18" spans="1:5" s="5" customFormat="1" ht="21" customHeight="1">
      <c r="A18" s="6" t="s">
        <v>101</v>
      </c>
      <c r="B18" s="10" t="s">
        <v>48</v>
      </c>
      <c r="C18" s="11">
        <f>SUM(C19:C20)</f>
        <v>93865.5</v>
      </c>
      <c r="D18" s="11">
        <f>SUM(D19:D20)</f>
        <v>87003.5</v>
      </c>
      <c r="E18" s="11">
        <f>SUM(E19:E20)</f>
        <v>77552</v>
      </c>
    </row>
    <row r="19" spans="1:5" s="5" customFormat="1" ht="25.5">
      <c r="A19" s="20" t="s">
        <v>102</v>
      </c>
      <c r="B19" s="13" t="s">
        <v>8</v>
      </c>
      <c r="C19" s="11">
        <v>81064.2</v>
      </c>
      <c r="D19" s="11">
        <v>81934.3</v>
      </c>
      <c r="E19" s="11">
        <v>69729.4</v>
      </c>
    </row>
    <row r="20" spans="1:5" s="5" customFormat="1" ht="26.25" customHeight="1">
      <c r="A20" s="19" t="s">
        <v>103</v>
      </c>
      <c r="B20" s="13" t="s">
        <v>33</v>
      </c>
      <c r="C20" s="11">
        <v>12801.3</v>
      </c>
      <c r="D20" s="11">
        <v>5069.2</v>
      </c>
      <c r="E20" s="11">
        <v>7822.6</v>
      </c>
    </row>
    <row r="21" spans="1:5" s="5" customFormat="1" ht="29.25" customHeight="1">
      <c r="A21" s="6" t="s">
        <v>104</v>
      </c>
      <c r="B21" s="10" t="s">
        <v>34</v>
      </c>
      <c r="C21" s="11">
        <f>C22+C29+C35+C38</f>
        <v>111702.4</v>
      </c>
      <c r="D21" s="11">
        <f>D22+D29+D35+D38</f>
        <v>120995.09999999999</v>
      </c>
      <c r="E21" s="11">
        <f>E22+E29+E35+E38</f>
        <v>106262.29999999999</v>
      </c>
    </row>
    <row r="22" spans="1:5" s="5" customFormat="1" ht="27.75" customHeight="1">
      <c r="A22" s="6" t="s">
        <v>105</v>
      </c>
      <c r="B22" s="10" t="s">
        <v>27</v>
      </c>
      <c r="C22" s="11">
        <f>SUM(C23:C28)</f>
        <v>57969</v>
      </c>
      <c r="D22" s="11">
        <f>SUM(D23:D28)</f>
        <v>60297</v>
      </c>
      <c r="E22" s="11">
        <f>SUM(E23:E28)</f>
        <v>50500</v>
      </c>
    </row>
    <row r="23" spans="1:5" s="5" customFormat="1" ht="82.5" customHeight="1">
      <c r="A23" s="4" t="s">
        <v>105</v>
      </c>
      <c r="B23" s="16" t="s">
        <v>67</v>
      </c>
      <c r="C23" s="11">
        <v>2000</v>
      </c>
      <c r="D23" s="11">
        <v>2000</v>
      </c>
      <c r="E23" s="11">
        <v>2000</v>
      </c>
    </row>
    <row r="24" spans="1:5" s="5" customFormat="1" ht="53.25" customHeight="1" hidden="1">
      <c r="A24" s="4" t="s">
        <v>44</v>
      </c>
      <c r="B24" s="29" t="s">
        <v>63</v>
      </c>
      <c r="C24" s="11"/>
      <c r="D24" s="11">
        <v>0</v>
      </c>
      <c r="E24" s="11">
        <v>0</v>
      </c>
    </row>
    <row r="25" spans="1:5" s="5" customFormat="1" ht="91.5" customHeight="1">
      <c r="A25" s="4" t="s">
        <v>105</v>
      </c>
      <c r="B25" s="30" t="s">
        <v>64</v>
      </c>
      <c r="C25" s="11">
        <v>6208</v>
      </c>
      <c r="D25" s="11">
        <v>0</v>
      </c>
      <c r="E25" s="11">
        <v>0</v>
      </c>
    </row>
    <row r="26" spans="1:5" s="5" customFormat="1" ht="82.5" customHeight="1">
      <c r="A26" s="4" t="s">
        <v>105</v>
      </c>
      <c r="B26" s="16" t="s">
        <v>114</v>
      </c>
      <c r="C26" s="11"/>
      <c r="D26" s="11">
        <v>58297</v>
      </c>
      <c r="E26" s="11">
        <v>0</v>
      </c>
    </row>
    <row r="27" spans="1:5" s="5" customFormat="1" ht="66" customHeight="1">
      <c r="A27" s="4" t="s">
        <v>105</v>
      </c>
      <c r="B27" s="44" t="s">
        <v>115</v>
      </c>
      <c r="C27" s="49"/>
      <c r="D27" s="49"/>
      <c r="E27" s="50">
        <v>48500</v>
      </c>
    </row>
    <row r="28" spans="1:5" s="5" customFormat="1" ht="75" customHeight="1">
      <c r="A28" s="4" t="s">
        <v>105</v>
      </c>
      <c r="B28" s="44" t="s">
        <v>116</v>
      </c>
      <c r="C28" s="51">
        <v>49761</v>
      </c>
      <c r="D28" s="49"/>
      <c r="E28" s="50"/>
    </row>
    <row r="29" spans="1:5" s="5" customFormat="1" ht="33" customHeight="1">
      <c r="A29" s="56" t="s">
        <v>97</v>
      </c>
      <c r="B29" s="46" t="s">
        <v>98</v>
      </c>
      <c r="C29" s="50"/>
      <c r="D29" s="50">
        <v>567.2</v>
      </c>
      <c r="E29" s="50">
        <v>567.2</v>
      </c>
    </row>
    <row r="30" spans="1:5" s="5" customFormat="1" ht="22.5" customHeight="1" hidden="1">
      <c r="A30" s="7" t="s">
        <v>88</v>
      </c>
      <c r="B30" s="33" t="s">
        <v>89</v>
      </c>
      <c r="C30" s="11"/>
      <c r="D30" s="11">
        <v>0</v>
      </c>
      <c r="E30" s="11">
        <v>0</v>
      </c>
    </row>
    <row r="31" spans="1:5" s="5" customFormat="1" ht="29.25" customHeight="1" hidden="1">
      <c r="A31" s="7" t="s">
        <v>50</v>
      </c>
      <c r="B31" s="42" t="s">
        <v>51</v>
      </c>
      <c r="C31" s="11">
        <v>0</v>
      </c>
      <c r="D31" s="11">
        <v>0</v>
      </c>
      <c r="E31" s="11">
        <v>0</v>
      </c>
    </row>
    <row r="32" spans="1:5" s="5" customFormat="1" ht="36" customHeight="1" hidden="1">
      <c r="A32" s="7" t="s">
        <v>84</v>
      </c>
      <c r="B32" s="21" t="s">
        <v>85</v>
      </c>
      <c r="C32" s="11"/>
      <c r="D32" s="11"/>
      <c r="E32" s="11"/>
    </row>
    <row r="33" spans="1:5" s="5" customFormat="1" ht="21.75" customHeight="1" hidden="1">
      <c r="A33" s="7"/>
      <c r="B33" s="16" t="s">
        <v>86</v>
      </c>
      <c r="C33" s="40">
        <v>200</v>
      </c>
      <c r="D33" s="40">
        <v>309.8</v>
      </c>
      <c r="E33" s="40">
        <v>309.8</v>
      </c>
    </row>
    <row r="34" spans="1:5" s="5" customFormat="1" ht="19.5" customHeight="1" hidden="1">
      <c r="A34" s="7"/>
      <c r="B34" s="16" t="s">
        <v>87</v>
      </c>
      <c r="C34" s="40">
        <v>909</v>
      </c>
      <c r="D34" s="40">
        <v>800</v>
      </c>
      <c r="E34" s="40">
        <v>800</v>
      </c>
    </row>
    <row r="35" spans="1:5" s="5" customFormat="1" ht="30" customHeight="1">
      <c r="A35" s="7" t="s">
        <v>106</v>
      </c>
      <c r="B35" s="47" t="s">
        <v>65</v>
      </c>
      <c r="C35" s="11">
        <v>4574.5</v>
      </c>
      <c r="D35" s="11">
        <f>SUM(D36:D37)</f>
        <v>0</v>
      </c>
      <c r="E35" s="11">
        <f>SUM(E36:E37)</f>
        <v>0</v>
      </c>
    </row>
    <row r="36" spans="1:5" s="5" customFormat="1" ht="36.75" customHeight="1" hidden="1">
      <c r="A36" s="19" t="s">
        <v>66</v>
      </c>
      <c r="B36" s="48" t="s">
        <v>65</v>
      </c>
      <c r="C36" s="11">
        <v>1874.7</v>
      </c>
      <c r="D36" s="11"/>
      <c r="E36" s="11"/>
    </row>
    <row r="37" spans="1:5" s="5" customFormat="1" ht="36.75" customHeight="1" hidden="1">
      <c r="A37" s="19" t="s">
        <v>66</v>
      </c>
      <c r="B37" s="48" t="s">
        <v>65</v>
      </c>
      <c r="C37" s="11">
        <v>670.8</v>
      </c>
      <c r="D37" s="11"/>
      <c r="E37" s="11"/>
    </row>
    <row r="38" spans="1:5" s="5" customFormat="1" ht="24" customHeight="1">
      <c r="A38" s="6" t="s">
        <v>107</v>
      </c>
      <c r="B38" s="10" t="s">
        <v>28</v>
      </c>
      <c r="C38" s="11">
        <f>SUM(C39:C51)</f>
        <v>49158.899999999994</v>
      </c>
      <c r="D38" s="11">
        <f>SUM(D39:D51)</f>
        <v>60130.899999999994</v>
      </c>
      <c r="E38" s="11">
        <f>SUM(E39:E51)</f>
        <v>55195.09999999999</v>
      </c>
    </row>
    <row r="39" spans="1:5" s="5" customFormat="1" ht="68.25" customHeight="1">
      <c r="A39" s="4" t="s">
        <v>107</v>
      </c>
      <c r="B39" s="18" t="s">
        <v>113</v>
      </c>
      <c r="C39" s="11">
        <v>735</v>
      </c>
      <c r="D39" s="11">
        <v>295.6</v>
      </c>
      <c r="E39" s="11"/>
    </row>
    <row r="40" spans="1:5" s="5" customFormat="1" ht="72.75" customHeight="1">
      <c r="A40" s="4" t="s">
        <v>107</v>
      </c>
      <c r="B40" s="45" t="s">
        <v>117</v>
      </c>
      <c r="C40" s="52"/>
      <c r="D40" s="52"/>
      <c r="E40" s="53">
        <v>278.9</v>
      </c>
    </row>
    <row r="41" spans="1:5" s="5" customFormat="1" ht="94.5" customHeight="1">
      <c r="A41" s="19" t="s">
        <v>107</v>
      </c>
      <c r="B41" s="18" t="s">
        <v>118</v>
      </c>
      <c r="C41" s="11">
        <v>642</v>
      </c>
      <c r="D41" s="11"/>
      <c r="E41" s="11"/>
    </row>
    <row r="42" spans="1:5" s="5" customFormat="1" ht="76.5" customHeight="1" hidden="1">
      <c r="A42" s="4" t="s">
        <v>45</v>
      </c>
      <c r="B42" s="16" t="s">
        <v>67</v>
      </c>
      <c r="C42" s="11"/>
      <c r="D42" s="11"/>
      <c r="E42" s="11"/>
    </row>
    <row r="43" spans="1:5" s="5" customFormat="1" ht="64.5" customHeight="1" hidden="1">
      <c r="A43" s="4" t="s">
        <v>45</v>
      </c>
      <c r="B43" s="16" t="s">
        <v>68</v>
      </c>
      <c r="C43" s="11"/>
      <c r="D43" s="11"/>
      <c r="E43" s="11"/>
    </row>
    <row r="44" spans="1:5" s="5" customFormat="1" ht="64.5" customHeight="1">
      <c r="A44" s="4" t="s">
        <v>107</v>
      </c>
      <c r="B44" s="16" t="s">
        <v>41</v>
      </c>
      <c r="C44" s="11">
        <v>8165</v>
      </c>
      <c r="D44" s="11">
        <v>8165</v>
      </c>
      <c r="E44" s="11"/>
    </row>
    <row r="45" spans="1:5" s="5" customFormat="1" ht="73.5" customHeight="1">
      <c r="A45" s="4" t="s">
        <v>107</v>
      </c>
      <c r="B45" s="16" t="s">
        <v>95</v>
      </c>
      <c r="C45" s="11"/>
      <c r="D45" s="11"/>
      <c r="E45" s="11">
        <v>8165</v>
      </c>
    </row>
    <row r="46" spans="1:5" s="5" customFormat="1" ht="92.25" customHeight="1">
      <c r="A46" s="4" t="s">
        <v>107</v>
      </c>
      <c r="B46" s="16" t="s">
        <v>119</v>
      </c>
      <c r="C46" s="11">
        <v>1407.8</v>
      </c>
      <c r="D46" s="11">
        <v>1407.8</v>
      </c>
      <c r="E46" s="11">
        <v>0</v>
      </c>
    </row>
    <row r="47" spans="1:5" s="5" customFormat="1" ht="90" customHeight="1">
      <c r="A47" s="4" t="s">
        <v>107</v>
      </c>
      <c r="B47" s="16" t="s">
        <v>96</v>
      </c>
      <c r="C47" s="11"/>
      <c r="D47" s="11"/>
      <c r="E47" s="11">
        <v>1407.8</v>
      </c>
    </row>
    <row r="48" spans="1:5" s="5" customFormat="1" ht="69.75" customHeight="1">
      <c r="A48" s="19" t="s">
        <v>107</v>
      </c>
      <c r="B48" s="43" t="s">
        <v>124</v>
      </c>
      <c r="C48" s="54"/>
      <c r="D48" s="55">
        <v>7663</v>
      </c>
      <c r="E48" s="11"/>
    </row>
    <row r="49" spans="1:5" s="5" customFormat="1" ht="81.75" customHeight="1">
      <c r="A49" s="19" t="s">
        <v>107</v>
      </c>
      <c r="B49" s="44" t="s">
        <v>120</v>
      </c>
      <c r="C49" s="50">
        <v>36071.6</v>
      </c>
      <c r="D49" s="50">
        <v>36071.6</v>
      </c>
      <c r="E49" s="50">
        <v>36071.6</v>
      </c>
    </row>
    <row r="50" spans="1:5" s="5" customFormat="1" ht="54.75" customHeight="1">
      <c r="A50" s="19" t="s">
        <v>107</v>
      </c>
      <c r="B50" s="44" t="s">
        <v>121</v>
      </c>
      <c r="C50" s="50">
        <v>1646.3</v>
      </c>
      <c r="D50" s="50">
        <v>6036.7</v>
      </c>
      <c r="E50" s="50">
        <v>8780.6</v>
      </c>
    </row>
    <row r="51" spans="1:5" s="5" customFormat="1" ht="29.25" customHeight="1">
      <c r="A51" s="4" t="s">
        <v>107</v>
      </c>
      <c r="B51" s="16" t="s">
        <v>69</v>
      </c>
      <c r="C51" s="11">
        <v>491.2</v>
      </c>
      <c r="D51" s="11">
        <v>491.2</v>
      </c>
      <c r="E51" s="11">
        <v>491.2</v>
      </c>
    </row>
    <row r="52" spans="1:5" ht="33" customHeight="1">
      <c r="A52" s="3" t="s">
        <v>108</v>
      </c>
      <c r="B52" s="10" t="s">
        <v>9</v>
      </c>
      <c r="C52" s="11">
        <f>C54+C68</f>
        <v>294175.79999999993</v>
      </c>
      <c r="D52" s="11">
        <f>D54+D68</f>
        <v>291826.99999999994</v>
      </c>
      <c r="E52" s="11">
        <f>E54+E68</f>
        <v>292226.0999999999</v>
      </c>
    </row>
    <row r="53" spans="1:5" ht="28.5" customHeight="1" hidden="1">
      <c r="A53" s="3" t="s">
        <v>10</v>
      </c>
      <c r="B53" s="10" t="s">
        <v>11</v>
      </c>
      <c r="C53" s="11" t="e">
        <f>SUM(#REF!+#REF!)</f>
        <v>#REF!</v>
      </c>
      <c r="D53" s="11" t="e">
        <f>SUM(#REF!+#REF!)</f>
        <v>#REF!</v>
      </c>
      <c r="E53" s="11" t="e">
        <f>SUM(#REF!+#REF!)</f>
        <v>#REF!</v>
      </c>
    </row>
    <row r="54" spans="1:5" ht="29.25" customHeight="1">
      <c r="A54" s="3" t="s">
        <v>109</v>
      </c>
      <c r="B54" s="10" t="s">
        <v>29</v>
      </c>
      <c r="C54" s="11">
        <f>C55+C57+C58+C59+C60+C61+C62+C63+C64+C65+C67</f>
        <v>294170.0999999999</v>
      </c>
      <c r="D54" s="11">
        <f>D55+D57+D58+D59+D60+D61+D62+D63+D64+D65+D67</f>
        <v>291820.99999999994</v>
      </c>
      <c r="E54" s="11">
        <f>E55+E57+E58+E59+E60+E61+E62+E63+E64+E65+E67</f>
        <v>292219.79999999993</v>
      </c>
    </row>
    <row r="55" spans="1:5" s="5" customFormat="1" ht="53.25" customHeight="1">
      <c r="A55" s="9" t="s">
        <v>109</v>
      </c>
      <c r="B55" s="13" t="s">
        <v>122</v>
      </c>
      <c r="C55" s="11">
        <v>20497.2</v>
      </c>
      <c r="D55" s="11">
        <v>20497.2</v>
      </c>
      <c r="E55" s="11">
        <v>20497.2</v>
      </c>
    </row>
    <row r="56" spans="1:5" ht="61.5" customHeight="1" hidden="1">
      <c r="A56" s="26" t="s">
        <v>46</v>
      </c>
      <c r="B56" s="27" t="s">
        <v>30</v>
      </c>
      <c r="C56" s="11" t="e">
        <f>SUM(#REF!+#REF!)</f>
        <v>#REF!</v>
      </c>
      <c r="D56" s="11" t="e">
        <f>SUM(#REF!+#REF!)</f>
        <v>#REF!</v>
      </c>
      <c r="E56" s="11" t="e">
        <f>SUM(#REF!+#REF!)</f>
        <v>#REF!</v>
      </c>
    </row>
    <row r="57" spans="1:5" ht="53.25" customHeight="1">
      <c r="A57" s="9" t="s">
        <v>109</v>
      </c>
      <c r="B57" s="18" t="s">
        <v>49</v>
      </c>
      <c r="C57" s="11">
        <v>292.2</v>
      </c>
      <c r="D57" s="11">
        <v>108.2</v>
      </c>
      <c r="E57" s="11">
        <v>108.2</v>
      </c>
    </row>
    <row r="58" spans="1:5" s="5" customFormat="1" ht="37.5" customHeight="1">
      <c r="A58" s="9" t="s">
        <v>109</v>
      </c>
      <c r="B58" s="13" t="s">
        <v>43</v>
      </c>
      <c r="C58" s="11">
        <v>249303</v>
      </c>
      <c r="D58" s="11">
        <v>247260.8</v>
      </c>
      <c r="E58" s="11">
        <v>247260.8</v>
      </c>
    </row>
    <row r="59" spans="1:5" s="5" customFormat="1" ht="66.75" customHeight="1">
      <c r="A59" s="9" t="s">
        <v>109</v>
      </c>
      <c r="B59" s="18" t="s">
        <v>42</v>
      </c>
      <c r="C59" s="11">
        <v>3935.6</v>
      </c>
      <c r="D59" s="11">
        <v>3935.6</v>
      </c>
      <c r="E59" s="11">
        <v>3935.6</v>
      </c>
    </row>
    <row r="60" spans="1:5" s="5" customFormat="1" ht="60" customHeight="1">
      <c r="A60" s="9" t="s">
        <v>109</v>
      </c>
      <c r="B60" s="13" t="s">
        <v>35</v>
      </c>
      <c r="C60" s="11">
        <v>882.3</v>
      </c>
      <c r="D60" s="11">
        <v>882.3</v>
      </c>
      <c r="E60" s="11">
        <v>882.3</v>
      </c>
    </row>
    <row r="61" spans="1:5" s="5" customFormat="1" ht="94.5" customHeight="1">
      <c r="A61" s="9" t="s">
        <v>109</v>
      </c>
      <c r="B61" s="13" t="s">
        <v>62</v>
      </c>
      <c r="C61" s="11">
        <v>1087.1</v>
      </c>
      <c r="D61" s="11">
        <v>1087.1</v>
      </c>
      <c r="E61" s="11">
        <v>1087.1</v>
      </c>
    </row>
    <row r="62" spans="1:5" s="5" customFormat="1" ht="54" customHeight="1">
      <c r="A62" s="9" t="s">
        <v>109</v>
      </c>
      <c r="B62" s="13" t="s">
        <v>31</v>
      </c>
      <c r="C62" s="11">
        <v>169.6</v>
      </c>
      <c r="D62" s="11">
        <v>171.6</v>
      </c>
      <c r="E62" s="11">
        <v>173.3</v>
      </c>
    </row>
    <row r="63" spans="1:5" s="5" customFormat="1" ht="51.75" customHeight="1">
      <c r="A63" s="9" t="s">
        <v>109</v>
      </c>
      <c r="B63" s="13" t="s">
        <v>36</v>
      </c>
      <c r="C63" s="11">
        <v>160.3</v>
      </c>
      <c r="D63" s="11">
        <v>160.3</v>
      </c>
      <c r="E63" s="11">
        <v>160.3</v>
      </c>
    </row>
    <row r="64" spans="1:5" s="5" customFormat="1" ht="52.5" customHeight="1">
      <c r="A64" s="9" t="s">
        <v>109</v>
      </c>
      <c r="B64" s="13" t="s">
        <v>32</v>
      </c>
      <c r="C64" s="11">
        <v>34.4</v>
      </c>
      <c r="D64" s="11">
        <v>34.4</v>
      </c>
      <c r="E64" s="11">
        <v>34.4</v>
      </c>
    </row>
    <row r="65" spans="1:5" s="5" customFormat="1" ht="68.25" customHeight="1">
      <c r="A65" s="9" t="s">
        <v>109</v>
      </c>
      <c r="B65" s="13" t="s">
        <v>37</v>
      </c>
      <c r="C65" s="11">
        <v>2842.8</v>
      </c>
      <c r="D65" s="11">
        <v>2491.2</v>
      </c>
      <c r="E65" s="11">
        <v>2661.5</v>
      </c>
    </row>
    <row r="66" spans="1:5" s="5" customFormat="1" ht="22.5" customHeight="1" hidden="1">
      <c r="A66" s="14" t="s">
        <v>99</v>
      </c>
      <c r="B66" s="10"/>
      <c r="C66" s="11" t="e">
        <f>SUM(#REF!+#REF!)</f>
        <v>#REF!</v>
      </c>
      <c r="D66" s="11" t="e">
        <f>SUM(#REF!+#REF!)</f>
        <v>#REF!</v>
      </c>
      <c r="E66" s="11" t="e">
        <f>SUM(#REF!+#REF!)</f>
        <v>#REF!</v>
      </c>
    </row>
    <row r="67" spans="1:5" s="5" customFormat="1" ht="69.75" customHeight="1">
      <c r="A67" s="19" t="s">
        <v>109</v>
      </c>
      <c r="B67" s="45" t="s">
        <v>123</v>
      </c>
      <c r="C67" s="53">
        <v>14965.6</v>
      </c>
      <c r="D67" s="53">
        <v>15192.3</v>
      </c>
      <c r="E67" s="53">
        <v>15419.1</v>
      </c>
    </row>
    <row r="68" spans="1:5" s="5" customFormat="1" ht="48" customHeight="1">
      <c r="A68" s="12" t="s">
        <v>110</v>
      </c>
      <c r="B68" s="10" t="s">
        <v>58</v>
      </c>
      <c r="C68" s="11">
        <v>5.7</v>
      </c>
      <c r="D68" s="11">
        <v>6</v>
      </c>
      <c r="E68" s="11">
        <v>6.3</v>
      </c>
    </row>
    <row r="69" spans="1:5" s="8" customFormat="1" ht="67.5" customHeight="1" hidden="1">
      <c r="A69" s="7" t="s">
        <v>47</v>
      </c>
      <c r="B69" s="10" t="s">
        <v>12</v>
      </c>
      <c r="C69" s="11" t="e">
        <f>SUM(#REF!+#REF!)</f>
        <v>#REF!</v>
      </c>
      <c r="D69" s="11" t="e">
        <f>SUM(#REF!+#REF!)</f>
        <v>#REF!</v>
      </c>
      <c r="E69" s="11" t="e">
        <f>SUM(#REF!+#REF!)</f>
        <v>#REF!</v>
      </c>
    </row>
    <row r="70" spans="1:5" ht="22.5" customHeight="1">
      <c r="A70" s="3" t="s">
        <v>111</v>
      </c>
      <c r="B70" s="10" t="s">
        <v>13</v>
      </c>
      <c r="C70" s="11">
        <f>SUM(C71+C88)</f>
        <v>3620.8</v>
      </c>
      <c r="D70" s="11">
        <f>SUM(D71+D88)</f>
        <v>4307.8</v>
      </c>
      <c r="E70" s="11">
        <f>SUM(E71+E88)</f>
        <v>4070.8</v>
      </c>
    </row>
    <row r="71" spans="1:5" ht="51.75" customHeight="1">
      <c r="A71" s="3" t="s">
        <v>112</v>
      </c>
      <c r="B71" s="10" t="s">
        <v>14</v>
      </c>
      <c r="C71" s="11">
        <v>3620.8</v>
      </c>
      <c r="D71" s="11">
        <v>4307.8</v>
      </c>
      <c r="E71" s="11">
        <v>4070.8</v>
      </c>
    </row>
    <row r="72" spans="1:5" ht="29.25" customHeight="1" hidden="1">
      <c r="A72" s="9"/>
      <c r="B72" s="13" t="s">
        <v>75</v>
      </c>
      <c r="C72" s="11">
        <v>47.9</v>
      </c>
      <c r="D72" s="11">
        <v>47.9</v>
      </c>
      <c r="E72" s="11">
        <v>47.9</v>
      </c>
    </row>
    <row r="73" spans="1:5" ht="28.5" customHeight="1" hidden="1">
      <c r="A73" s="9"/>
      <c r="B73" s="13" t="s">
        <v>76</v>
      </c>
      <c r="C73" s="11">
        <v>39.2</v>
      </c>
      <c r="D73" s="11">
        <v>39.2</v>
      </c>
      <c r="E73" s="11">
        <v>39.2</v>
      </c>
    </row>
    <row r="74" spans="1:5" ht="27.75" customHeight="1" hidden="1">
      <c r="A74" s="9"/>
      <c r="B74" s="13" t="s">
        <v>77</v>
      </c>
      <c r="C74" s="11">
        <v>157.8</v>
      </c>
      <c r="D74" s="11">
        <v>157.8</v>
      </c>
      <c r="E74" s="11">
        <v>157.8</v>
      </c>
    </row>
    <row r="75" spans="1:5" ht="28.5" customHeight="1" hidden="1">
      <c r="A75" s="9"/>
      <c r="B75" s="13" t="s">
        <v>78</v>
      </c>
      <c r="C75" s="11">
        <v>217</v>
      </c>
      <c r="D75" s="11">
        <v>217</v>
      </c>
      <c r="E75" s="11">
        <v>217</v>
      </c>
    </row>
    <row r="76" spans="1:5" ht="35.25" customHeight="1" hidden="1">
      <c r="A76" s="9"/>
      <c r="B76" s="13" t="s">
        <v>79</v>
      </c>
      <c r="C76" s="11">
        <v>277</v>
      </c>
      <c r="D76" s="11">
        <v>277</v>
      </c>
      <c r="E76" s="11">
        <v>277</v>
      </c>
    </row>
    <row r="77" spans="1:5" ht="27" customHeight="1" hidden="1">
      <c r="A77" s="9"/>
      <c r="B77" s="18" t="s">
        <v>80</v>
      </c>
      <c r="C77" s="11">
        <v>537.5</v>
      </c>
      <c r="D77" s="11">
        <v>537.5</v>
      </c>
      <c r="E77" s="11">
        <v>537.5</v>
      </c>
    </row>
    <row r="78" spans="1:5" ht="27" customHeight="1" hidden="1">
      <c r="A78" s="9"/>
      <c r="B78" s="13" t="s">
        <v>81</v>
      </c>
      <c r="C78" s="11">
        <v>204</v>
      </c>
      <c r="D78" s="11">
        <v>204</v>
      </c>
      <c r="E78" s="11">
        <v>204</v>
      </c>
    </row>
    <row r="79" spans="1:5" ht="30" customHeight="1" hidden="1">
      <c r="A79" s="9"/>
      <c r="B79" s="13" t="s">
        <v>82</v>
      </c>
      <c r="C79" s="11">
        <v>0.1</v>
      </c>
      <c r="D79" s="11">
        <v>0</v>
      </c>
      <c r="E79" s="11">
        <v>0</v>
      </c>
    </row>
    <row r="80" spans="1:5" ht="30" customHeight="1" hidden="1">
      <c r="A80" s="9"/>
      <c r="B80" s="13" t="s">
        <v>83</v>
      </c>
      <c r="C80" s="11">
        <v>110.9</v>
      </c>
      <c r="D80" s="11">
        <v>0</v>
      </c>
      <c r="E80" s="11">
        <v>0</v>
      </c>
    </row>
    <row r="81" spans="1:5" ht="37.5" customHeight="1" hidden="1">
      <c r="A81" s="3" t="s">
        <v>21</v>
      </c>
      <c r="B81" s="10" t="s">
        <v>22</v>
      </c>
      <c r="C81" s="11">
        <v>0</v>
      </c>
      <c r="D81" s="11">
        <v>0</v>
      </c>
      <c r="E81" s="11">
        <v>0</v>
      </c>
    </row>
    <row r="82" spans="1:5" ht="44.25" customHeight="1" hidden="1">
      <c r="A82" s="3" t="s">
        <v>15</v>
      </c>
      <c r="B82" s="10" t="s">
        <v>38</v>
      </c>
      <c r="C82" s="11">
        <v>0</v>
      </c>
      <c r="D82" s="11">
        <v>0</v>
      </c>
      <c r="E82" s="11">
        <v>0</v>
      </c>
    </row>
    <row r="83" spans="1:5" ht="39" customHeight="1" hidden="1">
      <c r="A83" s="3" t="s">
        <v>39</v>
      </c>
      <c r="B83" s="10" t="s">
        <v>40</v>
      </c>
      <c r="C83" s="11">
        <v>0</v>
      </c>
      <c r="D83" s="11">
        <v>0</v>
      </c>
      <c r="E83" s="11">
        <v>0</v>
      </c>
    </row>
    <row r="84" spans="1:5" ht="15.75" customHeight="1" hidden="1">
      <c r="A84" s="3" t="s">
        <v>23</v>
      </c>
      <c r="B84" s="10" t="s">
        <v>24</v>
      </c>
      <c r="C84" s="11">
        <f>C85</f>
        <v>0</v>
      </c>
      <c r="D84" s="11">
        <f>D85</f>
        <v>0</v>
      </c>
      <c r="E84" s="11">
        <f>E85</f>
        <v>0</v>
      </c>
    </row>
    <row r="85" spans="1:5" ht="15.75" customHeight="1" hidden="1">
      <c r="A85" s="3" t="s">
        <v>25</v>
      </c>
      <c r="B85" s="31" t="s">
        <v>26</v>
      </c>
      <c r="C85" s="11">
        <v>0</v>
      </c>
      <c r="D85" s="11">
        <v>0</v>
      </c>
      <c r="E85" s="11">
        <v>0</v>
      </c>
    </row>
    <row r="86" spans="1:5" ht="30.75" customHeight="1" hidden="1">
      <c r="A86" s="3" t="s">
        <v>16</v>
      </c>
      <c r="B86" s="10" t="s">
        <v>17</v>
      </c>
      <c r="C86" s="11">
        <f>C87</f>
        <v>0</v>
      </c>
      <c r="D86" s="11">
        <f>D87</f>
        <v>0</v>
      </c>
      <c r="E86" s="11">
        <f>E87</f>
        <v>0</v>
      </c>
    </row>
    <row r="87" spans="1:5" ht="27.75" customHeight="1" hidden="1">
      <c r="A87" s="3" t="s">
        <v>18</v>
      </c>
      <c r="B87" s="10" t="s">
        <v>19</v>
      </c>
      <c r="C87" s="11">
        <v>0</v>
      </c>
      <c r="D87" s="11">
        <v>0</v>
      </c>
      <c r="E87" s="11">
        <v>0</v>
      </c>
    </row>
    <row r="88" spans="1:8" ht="30.75" customHeight="1" hidden="1">
      <c r="A88" s="7" t="s">
        <v>52</v>
      </c>
      <c r="B88" s="10" t="s">
        <v>53</v>
      </c>
      <c r="C88" s="11"/>
      <c r="D88" s="11">
        <v>0</v>
      </c>
      <c r="E88" s="11">
        <v>0</v>
      </c>
      <c r="F88" s="22"/>
      <c r="G88" s="23"/>
      <c r="H88" s="24"/>
    </row>
    <row r="89" spans="1:8" ht="32.25" customHeight="1" hidden="1">
      <c r="A89" s="7" t="s">
        <v>54</v>
      </c>
      <c r="B89" s="10" t="s">
        <v>55</v>
      </c>
      <c r="C89" s="11">
        <f>SUM(C90)</f>
        <v>0</v>
      </c>
      <c r="D89" s="11">
        <f>SUM(D90)</f>
        <v>0</v>
      </c>
      <c r="E89" s="11">
        <f>SUM(E90)</f>
        <v>0</v>
      </c>
      <c r="F89" s="22"/>
      <c r="G89" s="23"/>
      <c r="H89" s="24"/>
    </row>
    <row r="90" spans="1:8" ht="34.5" customHeight="1" hidden="1">
      <c r="A90" s="25" t="s">
        <v>56</v>
      </c>
      <c r="B90" s="32" t="s">
        <v>57</v>
      </c>
      <c r="C90" s="11"/>
      <c r="D90" s="11">
        <v>0</v>
      </c>
      <c r="E90" s="11">
        <v>0</v>
      </c>
      <c r="F90" s="22"/>
      <c r="G90" s="23"/>
      <c r="H90" s="24"/>
    </row>
    <row r="91" spans="1:8" ht="21" customHeight="1" hidden="1">
      <c r="A91" s="7" t="s">
        <v>61</v>
      </c>
      <c r="B91" s="33" t="s">
        <v>60</v>
      </c>
      <c r="C91" s="11" t="e">
        <f>SUM(#REF!+#REF!)</f>
        <v>#REF!</v>
      </c>
      <c r="D91" s="11" t="e">
        <f>SUM(#REF!+#REF!)</f>
        <v>#REF!</v>
      </c>
      <c r="E91" s="11" t="e">
        <f>SUM(#REF!+#REF!)</f>
        <v>#REF!</v>
      </c>
      <c r="F91" s="22"/>
      <c r="G91" s="23"/>
      <c r="H91" s="24"/>
    </row>
    <row r="92" spans="1:8" ht="24" customHeight="1" hidden="1">
      <c r="A92" s="25" t="s">
        <v>59</v>
      </c>
      <c r="B92" s="32" t="s">
        <v>26</v>
      </c>
      <c r="C92" s="11" t="e">
        <f>SUM(#REF!+#REF!)</f>
        <v>#REF!</v>
      </c>
      <c r="D92" s="11" t="e">
        <f>SUM(#REF!+#REF!)</f>
        <v>#REF!</v>
      </c>
      <c r="E92" s="11" t="e">
        <f>SUM(#REF!+#REF!)</f>
        <v>#REF!</v>
      </c>
      <c r="F92" s="22"/>
      <c r="G92" s="23"/>
      <c r="H92" s="24"/>
    </row>
    <row r="93" spans="1:5" ht="21.75" customHeight="1">
      <c r="A93" s="3"/>
      <c r="B93" s="10" t="s">
        <v>20</v>
      </c>
      <c r="C93" s="11">
        <f>C15+C16</f>
        <v>677617.5</v>
      </c>
      <c r="D93" s="11">
        <f>D15+D16</f>
        <v>688567.3999999999</v>
      </c>
      <c r="E93" s="11">
        <f>E15+E16</f>
        <v>669361.2</v>
      </c>
    </row>
    <row r="94" spans="2:5" ht="12.75">
      <c r="B94" s="34"/>
      <c r="C94" s="35"/>
      <c r="D94" s="35"/>
      <c r="E94" s="35"/>
    </row>
    <row r="95" spans="2:5" ht="12.75">
      <c r="B95" s="34"/>
      <c r="C95" s="35"/>
      <c r="D95" s="35"/>
      <c r="E95" s="35"/>
    </row>
    <row r="96" spans="3:5" ht="12.75">
      <c r="C96" s="28"/>
      <c r="D96" s="28"/>
      <c r="E96" s="28"/>
    </row>
    <row r="97" spans="3:5" ht="12.75">
      <c r="C97" s="28"/>
      <c r="D97" s="28"/>
      <c r="E97" s="28"/>
    </row>
    <row r="98" spans="3:5" ht="12.75">
      <c r="C98" s="28"/>
      <c r="D98" s="28"/>
      <c r="E98" s="28"/>
    </row>
    <row r="99" spans="3:5" ht="12.75">
      <c r="C99" s="28"/>
      <c r="D99" s="28"/>
      <c r="E99" s="28"/>
    </row>
    <row r="100" spans="3:5" ht="12.75">
      <c r="C100" s="28"/>
      <c r="D100" s="28"/>
      <c r="E100" s="28"/>
    </row>
    <row r="101" spans="3:5" ht="12.75">
      <c r="C101" s="28"/>
      <c r="D101" s="28"/>
      <c r="E101" s="28"/>
    </row>
    <row r="102" spans="3:5" ht="12.75">
      <c r="C102" s="28"/>
      <c r="D102" s="28"/>
      <c r="E102" s="28"/>
    </row>
    <row r="103" spans="3:5" ht="12.75">
      <c r="C103" s="28"/>
      <c r="D103" s="28"/>
      <c r="E103" s="28"/>
    </row>
    <row r="104" spans="3:5" ht="12.75">
      <c r="C104" s="28"/>
      <c r="D104" s="28"/>
      <c r="E104" s="28"/>
    </row>
    <row r="105" spans="3:5" ht="12.75">
      <c r="C105" s="28"/>
      <c r="D105" s="28"/>
      <c r="E105" s="28"/>
    </row>
    <row r="106" spans="3:5" ht="12.75">
      <c r="C106" s="28"/>
      <c r="D106" s="28"/>
      <c r="E106" s="28"/>
    </row>
    <row r="107" spans="3:5" ht="12.75">
      <c r="C107" s="28"/>
      <c r="D107" s="28"/>
      <c r="E107" s="28"/>
    </row>
    <row r="108" spans="3:5" ht="12.75">
      <c r="C108" s="28"/>
      <c r="D108" s="28"/>
      <c r="E108" s="28"/>
    </row>
    <row r="109" spans="3:5" ht="12.75">
      <c r="C109" s="28"/>
      <c r="D109" s="28"/>
      <c r="E109" s="28"/>
    </row>
    <row r="110" spans="3:5" ht="12.75">
      <c r="C110" s="28"/>
      <c r="D110" s="28"/>
      <c r="E110" s="28"/>
    </row>
    <row r="111" spans="3:5" ht="12.75">
      <c r="C111" s="28"/>
      <c r="D111" s="28"/>
      <c r="E111" s="28"/>
    </row>
    <row r="112" spans="3:5" ht="12.75">
      <c r="C112" s="28"/>
      <c r="D112" s="28"/>
      <c r="E112" s="28"/>
    </row>
    <row r="113" spans="3:5" ht="12.75">
      <c r="C113" s="28"/>
      <c r="D113" s="28"/>
      <c r="E113" s="28"/>
    </row>
    <row r="114" spans="3:5" ht="12.75">
      <c r="C114" s="28"/>
      <c r="D114" s="28"/>
      <c r="E114" s="28"/>
    </row>
    <row r="115" spans="3:5" ht="12.75">
      <c r="C115" s="28"/>
      <c r="D115" s="28"/>
      <c r="E115" s="28"/>
    </row>
    <row r="116" spans="3:5" ht="12.75">
      <c r="C116" s="28"/>
      <c r="D116" s="28"/>
      <c r="E116" s="28"/>
    </row>
    <row r="117" spans="3:5" ht="12.75">
      <c r="C117" s="28"/>
      <c r="D117" s="28"/>
      <c r="E117" s="28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  <row r="191" spans="3:5" ht="12.75">
      <c r="C191" s="28"/>
      <c r="D191" s="28"/>
      <c r="E191" s="28"/>
    </row>
    <row r="192" spans="3:5" ht="12.75">
      <c r="C192" s="28"/>
      <c r="D192" s="28"/>
      <c r="E192" s="28"/>
    </row>
    <row r="193" spans="3:5" ht="12.75">
      <c r="C193" s="28"/>
      <c r="D193" s="28"/>
      <c r="E193" s="28"/>
    </row>
    <row r="194" spans="3:5" ht="12.75">
      <c r="C194" s="28"/>
      <c r="D194" s="28"/>
      <c r="E194" s="28"/>
    </row>
    <row r="195" spans="3:5" ht="12.75">
      <c r="C195" s="28"/>
      <c r="D195" s="28"/>
      <c r="E195" s="28"/>
    </row>
    <row r="196" spans="3:5" ht="12.75">
      <c r="C196" s="28"/>
      <c r="D196" s="28"/>
      <c r="E196" s="28"/>
    </row>
    <row r="197" spans="3:5" ht="12.75">
      <c r="C197" s="28"/>
      <c r="D197" s="28"/>
      <c r="E197" s="28"/>
    </row>
    <row r="198" spans="3:5" ht="12.75">
      <c r="C198" s="28"/>
      <c r="D198" s="28"/>
      <c r="E198" s="28"/>
    </row>
    <row r="199" spans="3:5" ht="12.75">
      <c r="C199" s="28"/>
      <c r="D199" s="28"/>
      <c r="E199" s="28"/>
    </row>
    <row r="200" spans="3:5" ht="12.75">
      <c r="C200" s="28"/>
      <c r="D200" s="28"/>
      <c r="E200" s="28"/>
    </row>
    <row r="201" spans="3:5" ht="12.75">
      <c r="C201" s="28"/>
      <c r="D201" s="28"/>
      <c r="E201" s="28"/>
    </row>
    <row r="202" spans="3:5" ht="12.75">
      <c r="C202" s="28"/>
      <c r="D202" s="28"/>
      <c r="E202" s="28"/>
    </row>
  </sheetData>
  <sheetProtection/>
  <mergeCells count="13">
    <mergeCell ref="B8:E8"/>
    <mergeCell ref="B9:E9"/>
    <mergeCell ref="B7:E7"/>
    <mergeCell ref="A13:A14"/>
    <mergeCell ref="B13:B14"/>
    <mergeCell ref="C13:E13"/>
    <mergeCell ref="B1:E1"/>
    <mergeCell ref="B2:E2"/>
    <mergeCell ref="B3:E3"/>
    <mergeCell ref="B4:E4"/>
    <mergeCell ref="A11:E11"/>
    <mergeCell ref="B5:E5"/>
    <mergeCell ref="B6:E6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2018-11-14T12:54:00Z</dcterms:modified>
  <cp:category/>
  <cp:version/>
  <cp:contentType/>
  <cp:contentStatus/>
</cp:coreProperties>
</file>