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'декабрь'!$A$1:$E$82</definedName>
  </definedNames>
  <calcPr fullCalcOnLoad="1"/>
</workbook>
</file>

<file path=xl/sharedStrings.xml><?xml version="1.0" encoding="utf-8"?>
<sst xmlns="http://schemas.openxmlformats.org/spreadsheetml/2006/main" count="140" uniqueCount="110">
  <si>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</si>
  <si>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</si>
  <si>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</si>
  <si>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</si>
  <si>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</si>
  <si>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</si>
  <si>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</si>
  <si>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</si>
  <si>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</si>
  <si>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</si>
  <si>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</si>
  <si>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</si>
  <si>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</si>
  <si>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</si>
  <si>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</si>
  <si>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2 02 04029 05 0000 151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</si>
  <si>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</si>
  <si>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</si>
  <si>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</si>
  <si>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</si>
  <si>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ИТОГО ДОХОДОВ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</si>
  <si>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</si>
  <si>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</si>
  <si>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</si>
  <si>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</si>
  <si>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</si>
  <si>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</si>
  <si>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</si>
  <si>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</si>
  <si>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</si>
  <si>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</si>
  <si>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</si>
  <si>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</si>
  <si>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</si>
  <si>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</si>
  <si>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</si>
  <si>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</si>
  <si>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</si>
  <si>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>Межбюджетные трансферты, передаваемые бюджетам муниципальных районов на реализацию дополнительных мероприятийв сфере занятости населения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</si>
  <si>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</si>
  <si>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</si>
  <si>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на 2014-2020 годы"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</si>
  <si>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</si>
  <si>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</si>
  <si>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>2 02 10000 00 0000 151</t>
  </si>
  <si>
    <t>2 02 15001 05 0000 151</t>
  </si>
  <si>
    <t>2 02 20000 00 0000 151</t>
  </si>
  <si>
    <t>2 02 20077 05 0000 151</t>
  </si>
  <si>
    <t>2 02 15002 05 0000 151</t>
  </si>
  <si>
    <t>2 02 29999 05 0000 151</t>
  </si>
  <si>
    <t>2 02 30000 00 0000 151</t>
  </si>
  <si>
    <t xml:space="preserve">2 02 30024 05 0000 151  </t>
  </si>
  <si>
    <t>2 02 35134 05 0000 151</t>
  </si>
  <si>
    <t>2 02 40000 00 0000 151</t>
  </si>
  <si>
    <t>2 02 40014 05 0000 151</t>
  </si>
  <si>
    <t xml:space="preserve">Дотации бюджетам бюджетной системы Российской Федерации </t>
  </si>
  <si>
    <t>Субсидии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</si>
  <si>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</si>
  <si>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</si>
  <si>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</si>
  <si>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</si>
  <si>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2 02 49999 05 0000 151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</si>
  <si>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</si>
  <si>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</si>
  <si>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</si>
  <si>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</si>
  <si>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</si>
  <si>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2 02 35120 05 0000 151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</si>
  <si>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</si>
  <si>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2 07 05030 05 0000 180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</si>
  <si>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</si>
  <si>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ПРОЧИЕ БЕЗВОЗМЕЗДНЫЕ ПОСТУПЛЕНИЯ
</t>
  </si>
  <si>
    <t>2 07 00000 00 0000 000</t>
  </si>
  <si>
    <t xml:space="preserve">Субвенции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
</t>
  </si>
  <si>
    <t>Субсидии на капитальный ремонт объектов физической культуры и спорта, находящихся в муниципальной собственности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</si>
  <si>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на реализацию мероприятий по обеспечению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в рамках подпрограммы "Энергосбережение и повышение энергетической эффективности на территории Вологодской области на 2014-2020 годы" государственной программы области "Энергоэффективность и развитие газификации на территории Вологодской области на 2014-2020 годы"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</si>
  <si>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</si>
  <si>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</si>
  <si>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</si>
  <si>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cубсидии 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</si>
  <si>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на развитие мобильной торговли в малонаселенных и труднодоступных населенных пунктах</t>
  </si>
  <si>
    <t xml:space="preserve"> к решению Представительного Собрания</t>
  </si>
  <si>
    <t>Никольского муниципального района</t>
  </si>
  <si>
    <t>(Приложение 2</t>
  </si>
  <si>
    <t xml:space="preserve">«О районном бюджете на 2018 год </t>
  </si>
  <si>
    <t>и плановый период 2019 и 2020 годов")</t>
  </si>
  <si>
    <t>2018 год</t>
  </si>
  <si>
    <t>2019 год</t>
  </si>
  <si>
    <t>2020 год</t>
  </si>
  <si>
    <t>Сумма</t>
  </si>
  <si>
    <t>(тыс. рублей)</t>
  </si>
  <si>
    <t>Объем  доходов районного бюджета, формируемый за счет налоговых и неналоговых доходов, а также безвозмездных поступлений на 2018 год и плановый период 2019 и 2020 годов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</si>
  <si>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</si>
  <si>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</si>
  <si>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</si>
  <si>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</si>
  <si>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</si>
  <si>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</si>
  <si>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</si>
  <si>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</si>
  <si>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осуществление части полномочий администрации МО город Никольск по организации благоустройства территории муниципального образования  город Никольск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</si>
  <si>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</si>
  <si>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</si>
  <si>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дворовых территорий</t>
  </si>
  <si>
    <t>Субсидии на реализацию мероприятий по благоустройству общественных территорий</t>
  </si>
  <si>
    <t>Субсидии на реконструкцию, ремонт и капитальный ремонт образовательных учреждений муниципальной собственности в целях обеспечения безопасности обучающихся (воспитанников) в рамках подпрограммы "Бюджетные инвестиции в развитие социальной и коммунальной инфраструктуры"государственной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</si>
  <si>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2 02 25519 05 0000 151</t>
  </si>
  <si>
    <t>Субсидия бюджетам муниципальных районов на поддержку отрасли культуры</t>
  </si>
  <si>
    <t>Приложение 2</t>
  </si>
  <si>
    <t xml:space="preserve">                                                                                                                                         №  109    от 26.12.2018   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</si>
</sst>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5" fillId="0" borderId="10" xfId="53" applyFont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72" fontId="5" fillId="0" borderId="10" xfId="53" applyNumberFormat="1" applyFont="1" applyFill="1" applyBorder="1" applyAlignment="1">
      <alignment horizontal="right"/>
      <protection/>
    </xf>
    <xf numFmtId="0" fontId="5" fillId="0" borderId="10" xfId="53" applyFont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Alignment="1">
      <alignment horizontal="left" vertical="top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49" fillId="0" borderId="10" xfId="0" applyFont="1" applyBorder="1" applyAlignment="1">
      <alignment vertical="top"/>
    </xf>
    <xf numFmtId="0" fontId="50" fillId="0" borderId="11" xfId="0" applyFont="1" applyFill="1" applyBorder="1" applyAlignment="1">
      <alignment wrapText="1"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0" fontId="49" fillId="0" borderId="10" xfId="0" applyFont="1" applyBorder="1" applyAlignment="1">
      <alignment horizontal="left" vertical="top" wrapText="1"/>
    </xf>
    <xf numFmtId="0" fontId="3" fillId="0" borderId="12" xfId="53" applyFont="1" applyBorder="1" applyAlignment="1">
      <alignment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172" fontId="3" fillId="0" borderId="0" xfId="53" applyNumberFormat="1" applyFont="1">
      <alignment/>
      <protection/>
    </xf>
    <xf numFmtId="0" fontId="49" fillId="0" borderId="10" xfId="0" applyFont="1" applyFill="1" applyBorder="1" applyAlignment="1">
      <alignment horizontal="justify"/>
    </xf>
    <xf numFmtId="0" fontId="49" fillId="0" borderId="10" xfId="0" applyNumberFormat="1" applyFont="1" applyFill="1" applyBorder="1" applyAlignment="1">
      <alignment horizontal="justify" vertical="top"/>
    </xf>
    <xf numFmtId="0" fontId="50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51" fillId="33" borderId="10" xfId="55" applyFont="1" applyFill="1" applyBorder="1" applyAlignment="1">
      <alignment horizontal="left" vertical="top" wrapText="1"/>
      <protection/>
    </xf>
    <xf numFmtId="0" fontId="52" fillId="33" borderId="10" xfId="55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>
      <alignment/>
      <protection/>
    </xf>
    <xf numFmtId="172" fontId="3" fillId="0" borderId="10" xfId="53" applyNumberFormat="1" applyFont="1" applyFill="1" applyBorder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6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tabSelected="1" view="pageBreakPreview" zoomScaleNormal="119" zoomScaleSheetLayoutView="100" zoomScalePageLayoutView="0" workbookViewId="0" topLeftCell="A1">
      <selection activeCell="B4" sqref="B4:E4"/>
    </sheetView>
  </sheetViews>
  <sheetFormatPr defaultColWidth="9.8515625" defaultRowHeight="15"/>
  <cols>
    <col min="1" max="1" width="22.8515625" style="1" customWidth="1"/>
    <col min="2" max="2" width="70.140625" style="17" customWidth="1"/>
    <col min="3" max="3" width="12.7109375" style="1" customWidth="1"/>
    <col min="4" max="4" width="12.421875" style="1" customWidth="1"/>
    <col min="5" max="5" width="13.421875" style="1" customWidth="1"/>
    <col min="6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>
      <c r="A1"/>
      <c r="B1" s="45" t="s">
        <v>108</v>
      </c>
      <c r="C1" s="45"/>
      <c r="D1" s="45"/>
      <c r="E1" s="46"/>
    </row>
    <row r="2" spans="1:5" ht="15">
      <c r="A2"/>
      <c r="B2" s="45" t="s">
        <v>81</v>
      </c>
      <c r="C2" s="45"/>
      <c r="D2" s="45"/>
      <c r="E2" s="46"/>
    </row>
    <row r="3" spans="1:5" ht="15">
      <c r="A3"/>
      <c r="B3" s="47" t="s">
        <v>82</v>
      </c>
      <c r="C3" s="47"/>
      <c r="D3" s="47"/>
      <c r="E3" s="47"/>
    </row>
    <row r="4" spans="1:5" ht="15">
      <c r="A4"/>
      <c r="B4" s="45" t="s">
        <v>109</v>
      </c>
      <c r="C4" s="45"/>
      <c r="D4" s="45"/>
      <c r="E4" s="46"/>
    </row>
    <row r="5" spans="1:5" ht="15">
      <c r="A5"/>
      <c r="B5" s="45" t="s">
        <v>83</v>
      </c>
      <c r="C5" s="45"/>
      <c r="D5" s="45"/>
      <c r="E5" s="46"/>
    </row>
    <row r="6" spans="1:5" ht="15">
      <c r="A6"/>
      <c r="B6" s="45" t="s">
        <v>81</v>
      </c>
      <c r="C6" s="45"/>
      <c r="D6" s="45"/>
      <c r="E6" s="46"/>
    </row>
    <row r="7" spans="1:5" ht="15">
      <c r="A7"/>
      <c r="B7" s="45" t="s">
        <v>82</v>
      </c>
      <c r="C7" s="45"/>
      <c r="D7" s="45"/>
      <c r="E7" s="46"/>
    </row>
    <row r="8" spans="1:5" ht="15">
      <c r="A8"/>
      <c r="B8" s="45" t="s">
        <v>84</v>
      </c>
      <c r="C8" s="45"/>
      <c r="D8" s="45"/>
      <c r="E8" s="46"/>
    </row>
    <row r="9" spans="1:5" ht="15">
      <c r="A9"/>
      <c r="B9" s="45" t="s">
        <v>85</v>
      </c>
      <c r="C9" s="45"/>
      <c r="D9" s="45"/>
      <c r="E9" s="46"/>
    </row>
    <row r="10" spans="1:2" ht="15">
      <c r="A10"/>
      <c r="B10" s="15"/>
    </row>
    <row r="11" spans="1:5" s="2" customFormat="1" ht="46.5" customHeight="1">
      <c r="A11" s="48" t="s">
        <v>91</v>
      </c>
      <c r="B11" s="48"/>
      <c r="C11" s="48"/>
      <c r="D11" s="48"/>
      <c r="E11" s="49"/>
    </row>
    <row r="12" spans="1:5" s="2" customFormat="1" ht="15">
      <c r="A12" s="38"/>
      <c r="B12" s="39"/>
      <c r="E12" s="41" t="s">
        <v>90</v>
      </c>
    </row>
    <row r="13" spans="1:5" ht="19.5" customHeight="1">
      <c r="A13" s="50" t="s">
        <v>0</v>
      </c>
      <c r="B13" s="52" t="s">
        <v>1</v>
      </c>
      <c r="C13" s="52" t="s">
        <v>89</v>
      </c>
      <c r="D13" s="54"/>
      <c r="E13" s="54"/>
    </row>
    <row r="14" spans="1:5" ht="44.25" customHeight="1">
      <c r="A14" s="51"/>
      <c r="B14" s="53"/>
      <c r="C14" s="40" t="s">
        <v>86</v>
      </c>
      <c r="D14" s="43" t="s">
        <v>87</v>
      </c>
      <c r="E14" s="43" t="s">
        <v>88</v>
      </c>
    </row>
    <row r="15" spans="1:5" ht="20.25" customHeight="1">
      <c r="A15" s="3" t="s">
        <v>2</v>
      </c>
      <c r="B15" s="12" t="s">
        <v>3</v>
      </c>
      <c r="C15" s="11">
        <v>170174.3</v>
      </c>
      <c r="D15" s="11">
        <v>161610</v>
      </c>
      <c r="E15" s="11">
        <v>168050.5</v>
      </c>
    </row>
    <row r="16" spans="1:5" ht="21" customHeight="1">
      <c r="A16" s="3" t="s">
        <v>4</v>
      </c>
      <c r="B16" s="12" t="s">
        <v>5</v>
      </c>
      <c r="C16" s="11">
        <f>C17+C78</f>
        <v>425554.69999999995</v>
      </c>
      <c r="D16" s="11">
        <f>D17+D78</f>
        <v>363350</v>
      </c>
      <c r="E16" s="11">
        <f>E17+E78</f>
        <v>358553.2</v>
      </c>
    </row>
    <row r="17" spans="1:5" s="5" customFormat="1" ht="25.5">
      <c r="A17" s="4" t="s">
        <v>6</v>
      </c>
      <c r="B17" s="13" t="s">
        <v>7</v>
      </c>
      <c r="C17" s="11">
        <f>C18+C21+C42+C59</f>
        <v>424500.39999999997</v>
      </c>
      <c r="D17" s="11">
        <f>D18+D21+D42+D59</f>
        <v>363350</v>
      </c>
      <c r="E17" s="11">
        <f>E18+E21+E42+E59</f>
        <v>358553.2</v>
      </c>
    </row>
    <row r="18" spans="1:5" s="5" customFormat="1" ht="21" customHeight="1">
      <c r="A18" s="6" t="s">
        <v>44</v>
      </c>
      <c r="B18" s="10" t="s">
        <v>55</v>
      </c>
      <c r="C18" s="11">
        <f>SUM(C19:C20)</f>
        <v>134699.8</v>
      </c>
      <c r="D18" s="11">
        <f>SUM(D19:D20)</f>
        <v>96599</v>
      </c>
      <c r="E18" s="11">
        <f>SUM(E19:E20)</f>
        <v>91723.8</v>
      </c>
    </row>
    <row r="19" spans="1:5" s="5" customFormat="1" ht="25.5">
      <c r="A19" s="20" t="s">
        <v>45</v>
      </c>
      <c r="B19" s="13" t="s">
        <v>8</v>
      </c>
      <c r="C19" s="11">
        <v>80036.8</v>
      </c>
      <c r="D19" s="11">
        <v>80370.9</v>
      </c>
      <c r="E19" s="11">
        <v>84271.2</v>
      </c>
    </row>
    <row r="20" spans="1:5" s="5" customFormat="1" ht="26.25" customHeight="1">
      <c r="A20" s="19" t="s">
        <v>48</v>
      </c>
      <c r="B20" s="13" t="s">
        <v>33</v>
      </c>
      <c r="C20" s="11">
        <v>54663</v>
      </c>
      <c r="D20" s="11">
        <v>16228.1</v>
      </c>
      <c r="E20" s="11">
        <v>7452.6</v>
      </c>
    </row>
    <row r="21" spans="1:5" s="5" customFormat="1" ht="29.25" customHeight="1">
      <c r="A21" s="6" t="s">
        <v>46</v>
      </c>
      <c r="B21" s="10" t="s">
        <v>34</v>
      </c>
      <c r="C21" s="11">
        <f>C22+C32+C35+C29+C27+C28</f>
        <v>22025.100000000002</v>
      </c>
      <c r="D21" s="11">
        <f>D22+D32+D35+D29+D27+D28</f>
        <v>13835.3</v>
      </c>
      <c r="E21" s="11">
        <f>E22+E32+E35+E29+E27+E28</f>
        <v>13835.3</v>
      </c>
    </row>
    <row r="22" spans="1:5" s="5" customFormat="1" ht="27.75" customHeight="1">
      <c r="A22" s="6" t="s">
        <v>47</v>
      </c>
      <c r="B22" s="10" t="s">
        <v>27</v>
      </c>
      <c r="C22" s="11">
        <f>SUM(C23:C26)</f>
        <v>15481.5</v>
      </c>
      <c r="D22" s="11">
        <f>SUM(D23:D26)</f>
        <v>2000</v>
      </c>
      <c r="E22" s="11">
        <f>SUM(E23:E26)</f>
        <v>2000</v>
      </c>
    </row>
    <row r="23" spans="1:5" s="5" customFormat="1" ht="77.25" customHeight="1">
      <c r="A23" s="4" t="s">
        <v>47</v>
      </c>
      <c r="B23" s="16" t="s">
        <v>78</v>
      </c>
      <c r="C23" s="11">
        <v>2000</v>
      </c>
      <c r="D23" s="11">
        <v>2000</v>
      </c>
      <c r="E23" s="11">
        <v>2000</v>
      </c>
    </row>
    <row r="24" spans="1:5" s="5" customFormat="1" ht="53.25" customHeight="1">
      <c r="A24" s="4" t="s">
        <v>47</v>
      </c>
      <c r="B24" s="29" t="s">
        <v>74</v>
      </c>
      <c r="C24" s="11">
        <v>3632.1</v>
      </c>
      <c r="D24" s="11">
        <v>0</v>
      </c>
      <c r="E24" s="11">
        <v>0</v>
      </c>
    </row>
    <row r="25" spans="1:5" s="5" customFormat="1" ht="91.5" customHeight="1">
      <c r="A25" s="4" t="s">
        <v>47</v>
      </c>
      <c r="B25" s="30" t="s">
        <v>75</v>
      </c>
      <c r="C25" s="11">
        <v>6249.4</v>
      </c>
      <c r="D25" s="11">
        <v>0</v>
      </c>
      <c r="E25" s="11">
        <v>0</v>
      </c>
    </row>
    <row r="26" spans="1:5" s="5" customFormat="1" ht="84" customHeight="1">
      <c r="A26" s="4" t="s">
        <v>47</v>
      </c>
      <c r="B26" s="16" t="s">
        <v>105</v>
      </c>
      <c r="C26" s="11">
        <v>3600</v>
      </c>
      <c r="D26" s="11">
        <v>0</v>
      </c>
      <c r="E26" s="11">
        <v>0</v>
      </c>
    </row>
    <row r="27" spans="1:5" s="5" customFormat="1" ht="22.5" customHeight="1">
      <c r="A27" s="7" t="s">
        <v>106</v>
      </c>
      <c r="B27" s="33" t="s">
        <v>107</v>
      </c>
      <c r="C27" s="11">
        <v>18.7</v>
      </c>
      <c r="D27" s="11">
        <v>0</v>
      </c>
      <c r="E27" s="11">
        <v>0</v>
      </c>
    </row>
    <row r="28" spans="1:5" s="5" customFormat="1" ht="29.25" customHeight="1" hidden="1">
      <c r="A28" s="7" t="s">
        <v>58</v>
      </c>
      <c r="B28" s="44" t="s">
        <v>59</v>
      </c>
      <c r="C28" s="11">
        <v>0</v>
      </c>
      <c r="D28" s="11">
        <v>0</v>
      </c>
      <c r="E28" s="11">
        <v>0</v>
      </c>
    </row>
    <row r="29" spans="1:5" s="5" customFormat="1" ht="36" customHeight="1">
      <c r="A29" s="7" t="s">
        <v>101</v>
      </c>
      <c r="B29" s="21" t="s">
        <v>102</v>
      </c>
      <c r="C29" s="11">
        <f>SUM(C30:C31)</f>
        <v>1109</v>
      </c>
      <c r="D29" s="11">
        <f>SUM(D30:D31)</f>
        <v>1109.8</v>
      </c>
      <c r="E29" s="11">
        <f>SUM(E30:E31)</f>
        <v>1109.8</v>
      </c>
    </row>
    <row r="30" spans="1:5" s="5" customFormat="1" ht="21.75" customHeight="1" hidden="1">
      <c r="A30" s="7"/>
      <c r="B30" s="16" t="s">
        <v>103</v>
      </c>
      <c r="C30" s="42">
        <v>200</v>
      </c>
      <c r="D30" s="42">
        <v>309.8</v>
      </c>
      <c r="E30" s="42">
        <v>309.8</v>
      </c>
    </row>
    <row r="31" spans="1:5" s="5" customFormat="1" ht="19.5" customHeight="1" hidden="1">
      <c r="A31" s="7"/>
      <c r="B31" s="16" t="s">
        <v>104</v>
      </c>
      <c r="C31" s="42">
        <v>909</v>
      </c>
      <c r="D31" s="42">
        <v>800</v>
      </c>
      <c r="E31" s="42">
        <v>800</v>
      </c>
    </row>
    <row r="32" spans="1:5" s="5" customFormat="1" ht="30" customHeight="1">
      <c r="A32" s="7" t="s">
        <v>77</v>
      </c>
      <c r="B32" s="36" t="s">
        <v>76</v>
      </c>
      <c r="C32" s="11">
        <f>SUM(C33:C34)</f>
        <v>1649.5</v>
      </c>
      <c r="D32" s="11">
        <f>SUM(D33:D34)</f>
        <v>0</v>
      </c>
      <c r="E32" s="11">
        <f>SUM(E33:E34)</f>
        <v>0</v>
      </c>
    </row>
    <row r="33" spans="1:5" s="5" customFormat="1" ht="36.75" customHeight="1" hidden="1">
      <c r="A33" s="19" t="s">
        <v>77</v>
      </c>
      <c r="B33" s="37" t="s">
        <v>76</v>
      </c>
      <c r="C33" s="11">
        <v>1214.8</v>
      </c>
      <c r="D33" s="11"/>
      <c r="E33" s="11"/>
    </row>
    <row r="34" spans="1:5" s="5" customFormat="1" ht="36.75" customHeight="1" hidden="1">
      <c r="A34" s="19" t="s">
        <v>77</v>
      </c>
      <c r="B34" s="37" t="s">
        <v>76</v>
      </c>
      <c r="C34" s="11">
        <v>434.7</v>
      </c>
      <c r="D34" s="11"/>
      <c r="E34" s="11"/>
    </row>
    <row r="35" spans="1:5" s="5" customFormat="1" ht="24" customHeight="1">
      <c r="A35" s="6" t="s">
        <v>49</v>
      </c>
      <c r="B35" s="10" t="s">
        <v>28</v>
      </c>
      <c r="C35" s="11">
        <f>C36+C37+C38+C39+C40+C41</f>
        <v>3766.3999999999996</v>
      </c>
      <c r="D35" s="11">
        <f>D36+D37+D38+D39+D40+D41</f>
        <v>10725.5</v>
      </c>
      <c r="E35" s="11">
        <f>E36+E37+E38+E39+E40+E41</f>
        <v>10725.5</v>
      </c>
    </row>
    <row r="36" spans="1:5" s="5" customFormat="1" ht="78.75" customHeight="1">
      <c r="A36" s="4" t="s">
        <v>49</v>
      </c>
      <c r="B36" s="18" t="s">
        <v>56</v>
      </c>
      <c r="C36" s="11">
        <v>135</v>
      </c>
      <c r="D36" s="11">
        <v>76</v>
      </c>
      <c r="E36" s="11">
        <v>76</v>
      </c>
    </row>
    <row r="37" spans="1:5" s="5" customFormat="1" ht="76.5" customHeight="1" hidden="1">
      <c r="A37" s="4" t="s">
        <v>49</v>
      </c>
      <c r="B37" s="16" t="s">
        <v>78</v>
      </c>
      <c r="C37" s="11"/>
      <c r="D37" s="11"/>
      <c r="E37" s="11"/>
    </row>
    <row r="38" spans="1:5" s="5" customFormat="1" ht="64.5" customHeight="1">
      <c r="A38" s="4" t="s">
        <v>49</v>
      </c>
      <c r="B38" s="16" t="s">
        <v>79</v>
      </c>
      <c r="C38" s="11">
        <v>9.7</v>
      </c>
      <c r="D38" s="11">
        <v>0</v>
      </c>
      <c r="E38" s="11">
        <v>0</v>
      </c>
    </row>
    <row r="39" spans="1:5" s="5" customFormat="1" ht="64.5" customHeight="1">
      <c r="A39" s="4" t="s">
        <v>49</v>
      </c>
      <c r="B39" s="16" t="s">
        <v>41</v>
      </c>
      <c r="C39" s="11">
        <v>1618.3</v>
      </c>
      <c r="D39" s="11">
        <v>10158.3</v>
      </c>
      <c r="E39" s="11">
        <v>10158.3</v>
      </c>
    </row>
    <row r="40" spans="1:5" s="5" customFormat="1" ht="46.5" customHeight="1">
      <c r="A40" s="4" t="s">
        <v>49</v>
      </c>
      <c r="B40" s="16" t="s">
        <v>70</v>
      </c>
      <c r="C40" s="11">
        <v>1512.2</v>
      </c>
      <c r="D40" s="11">
        <v>0</v>
      </c>
      <c r="E40" s="11">
        <v>0</v>
      </c>
    </row>
    <row r="41" spans="1:5" s="5" customFormat="1" ht="29.25" customHeight="1">
      <c r="A41" s="4" t="s">
        <v>49</v>
      </c>
      <c r="B41" s="16" t="s">
        <v>80</v>
      </c>
      <c r="C41" s="11">
        <v>491.2</v>
      </c>
      <c r="D41" s="11">
        <v>491.2</v>
      </c>
      <c r="E41" s="11">
        <v>491.2</v>
      </c>
    </row>
    <row r="42" spans="1:5" ht="33" customHeight="1">
      <c r="A42" s="3" t="s">
        <v>50</v>
      </c>
      <c r="B42" s="10" t="s">
        <v>9</v>
      </c>
      <c r="C42" s="11">
        <f>C44+C57</f>
        <v>266089.2</v>
      </c>
      <c r="D42" s="11">
        <f>D44+D57</f>
        <v>251435.3</v>
      </c>
      <c r="E42" s="11">
        <f>E44+E57</f>
        <v>251513.69999999998</v>
      </c>
    </row>
    <row r="43" spans="1:5" ht="28.5" customHeight="1" hidden="1">
      <c r="A43" s="3" t="s">
        <v>10</v>
      </c>
      <c r="B43" s="10" t="s">
        <v>11</v>
      </c>
      <c r="C43" s="11" t="e">
        <f>SUM(#REF!+#REF!)</f>
        <v>#REF!</v>
      </c>
      <c r="D43" s="11" t="e">
        <f>SUM(#REF!+#REF!)</f>
        <v>#REF!</v>
      </c>
      <c r="E43" s="11" t="e">
        <f>SUM(#REF!+#REF!)</f>
        <v>#REF!</v>
      </c>
    </row>
    <row r="44" spans="1:5" ht="29.25" customHeight="1">
      <c r="A44" s="3" t="s">
        <v>51</v>
      </c>
      <c r="B44" s="10" t="s">
        <v>29</v>
      </c>
      <c r="C44" s="11">
        <f>C45+C47+C48+C49+C50+C51+C52+C53+C54+C55</f>
        <v>266065.7</v>
      </c>
      <c r="D44" s="11">
        <f>D45+D47+D48+D49+D50+D51+D52+D53+D54+D55</f>
        <v>251434.3</v>
      </c>
      <c r="E44" s="11">
        <f>E45+E47+E48+E49+E50+E51+E52+E53+E54+E55</f>
        <v>251512.19999999998</v>
      </c>
    </row>
    <row r="45" spans="1:5" s="5" customFormat="1" ht="53.25" customHeight="1">
      <c r="A45" s="9" t="s">
        <v>51</v>
      </c>
      <c r="B45" s="13" t="s">
        <v>60</v>
      </c>
      <c r="C45" s="11">
        <v>21473.3</v>
      </c>
      <c r="D45" s="11">
        <v>21444.8</v>
      </c>
      <c r="E45" s="11">
        <v>21444.8</v>
      </c>
    </row>
    <row r="46" spans="1:5" ht="61.5" customHeight="1" hidden="1">
      <c r="A46" s="26" t="s">
        <v>51</v>
      </c>
      <c r="B46" s="27" t="s">
        <v>30</v>
      </c>
      <c r="C46" s="11" t="e">
        <f>SUM(#REF!+#REF!)</f>
        <v>#REF!</v>
      </c>
      <c r="D46" s="11" t="e">
        <f>SUM(#REF!+#REF!)</f>
        <v>#REF!</v>
      </c>
      <c r="E46" s="11" t="e">
        <f>SUM(#REF!+#REF!)</f>
        <v>#REF!</v>
      </c>
    </row>
    <row r="47" spans="1:5" ht="53.25" customHeight="1">
      <c r="A47" s="9" t="s">
        <v>51</v>
      </c>
      <c r="B47" s="18" t="s">
        <v>57</v>
      </c>
      <c r="C47" s="11">
        <v>108.2</v>
      </c>
      <c r="D47" s="11">
        <v>108.2</v>
      </c>
      <c r="E47" s="11">
        <v>108.2</v>
      </c>
    </row>
    <row r="48" spans="1:5" s="5" customFormat="1" ht="39" customHeight="1">
      <c r="A48" s="9" t="s">
        <v>51</v>
      </c>
      <c r="B48" s="13" t="s">
        <v>43</v>
      </c>
      <c r="C48" s="11">
        <v>237065.4</v>
      </c>
      <c r="D48" s="11">
        <v>222845.9</v>
      </c>
      <c r="E48" s="11">
        <v>222845.9</v>
      </c>
    </row>
    <row r="49" spans="1:5" s="5" customFormat="1" ht="66.75" customHeight="1">
      <c r="A49" s="9" t="s">
        <v>51</v>
      </c>
      <c r="B49" s="18" t="s">
        <v>42</v>
      </c>
      <c r="C49" s="11">
        <v>2478.2</v>
      </c>
      <c r="D49" s="11">
        <v>2478.2</v>
      </c>
      <c r="E49" s="11">
        <v>2478.2</v>
      </c>
    </row>
    <row r="50" spans="1:5" s="5" customFormat="1" ht="60" customHeight="1">
      <c r="A50" s="9" t="s">
        <v>51</v>
      </c>
      <c r="B50" s="13" t="s">
        <v>35</v>
      </c>
      <c r="C50" s="11">
        <v>882.3</v>
      </c>
      <c r="D50" s="11">
        <v>882.3</v>
      </c>
      <c r="E50" s="11">
        <v>882.3</v>
      </c>
    </row>
    <row r="51" spans="1:5" s="5" customFormat="1" ht="94.5" customHeight="1">
      <c r="A51" s="14" t="s">
        <v>51</v>
      </c>
      <c r="B51" s="13" t="s">
        <v>73</v>
      </c>
      <c r="C51" s="11">
        <v>1087.1</v>
      </c>
      <c r="D51" s="11">
        <v>1087.1</v>
      </c>
      <c r="E51" s="11">
        <v>1087.1</v>
      </c>
    </row>
    <row r="52" spans="1:5" s="5" customFormat="1" ht="54" customHeight="1">
      <c r="A52" s="14" t="s">
        <v>51</v>
      </c>
      <c r="B52" s="13" t="s">
        <v>31</v>
      </c>
      <c r="C52" s="11">
        <v>141</v>
      </c>
      <c r="D52" s="11">
        <v>142</v>
      </c>
      <c r="E52" s="11">
        <v>143</v>
      </c>
    </row>
    <row r="53" spans="1:5" s="5" customFormat="1" ht="51.75" customHeight="1">
      <c r="A53" s="14" t="s">
        <v>51</v>
      </c>
      <c r="B53" s="13" t="s">
        <v>36</v>
      </c>
      <c r="C53" s="11">
        <v>160.3</v>
      </c>
      <c r="D53" s="11">
        <v>160.3</v>
      </c>
      <c r="E53" s="11">
        <v>160.3</v>
      </c>
    </row>
    <row r="54" spans="1:5" s="5" customFormat="1" ht="52.5" customHeight="1">
      <c r="A54" s="14" t="s">
        <v>51</v>
      </c>
      <c r="B54" s="13" t="s">
        <v>32</v>
      </c>
      <c r="C54" s="11">
        <v>34.4</v>
      </c>
      <c r="D54" s="11">
        <v>34.4</v>
      </c>
      <c r="E54" s="11">
        <v>34.4</v>
      </c>
    </row>
    <row r="55" spans="1:5" s="5" customFormat="1" ht="68.25" customHeight="1">
      <c r="A55" s="14" t="s">
        <v>51</v>
      </c>
      <c r="B55" s="13" t="s">
        <v>37</v>
      </c>
      <c r="C55" s="11">
        <v>2635.5</v>
      </c>
      <c r="D55" s="11">
        <v>2251.1</v>
      </c>
      <c r="E55" s="11">
        <v>2328</v>
      </c>
    </row>
    <row r="56" spans="1:5" s="5" customFormat="1" ht="22.5" customHeight="1" hidden="1">
      <c r="A56" s="14" t="s">
        <v>51</v>
      </c>
      <c r="B56" s="10"/>
      <c r="C56" s="11" t="e">
        <f>SUM(#REF!+#REF!)</f>
        <v>#REF!</v>
      </c>
      <c r="D56" s="11" t="e">
        <f>SUM(#REF!+#REF!)</f>
        <v>#REF!</v>
      </c>
      <c r="E56" s="11" t="e">
        <f>SUM(#REF!+#REF!)</f>
        <v>#REF!</v>
      </c>
    </row>
    <row r="57" spans="1:5" s="5" customFormat="1" ht="48" customHeight="1">
      <c r="A57" s="12" t="s">
        <v>67</v>
      </c>
      <c r="B57" s="10" t="s">
        <v>68</v>
      </c>
      <c r="C57" s="11">
        <v>23.5</v>
      </c>
      <c r="D57" s="11">
        <v>1</v>
      </c>
      <c r="E57" s="11">
        <v>1.5</v>
      </c>
    </row>
    <row r="58" spans="1:5" s="8" customFormat="1" ht="67.5" customHeight="1" hidden="1">
      <c r="A58" s="7" t="s">
        <v>52</v>
      </c>
      <c r="B58" s="10" t="s">
        <v>12</v>
      </c>
      <c r="C58" s="11" t="e">
        <f>SUM(#REF!+#REF!)</f>
        <v>#REF!</v>
      </c>
      <c r="D58" s="11" t="e">
        <f>SUM(#REF!+#REF!)</f>
        <v>#REF!</v>
      </c>
      <c r="E58" s="11" t="e">
        <f>SUM(#REF!+#REF!)</f>
        <v>#REF!</v>
      </c>
    </row>
    <row r="59" spans="1:5" ht="20.25" customHeight="1">
      <c r="A59" s="3" t="s">
        <v>53</v>
      </c>
      <c r="B59" s="10" t="s">
        <v>13</v>
      </c>
      <c r="C59" s="11">
        <f>SUM(C60+C77)</f>
        <v>1686.3000000000002</v>
      </c>
      <c r="D59" s="11">
        <f>SUM(D60+D77)</f>
        <v>1480.4</v>
      </c>
      <c r="E59" s="11">
        <f>SUM(E60+E77)</f>
        <v>1480.4</v>
      </c>
    </row>
    <row r="60" spans="1:5" ht="45.75" customHeight="1">
      <c r="A60" s="3" t="s">
        <v>54</v>
      </c>
      <c r="B60" s="10" t="s">
        <v>14</v>
      </c>
      <c r="C60" s="11">
        <f>SUM(C61:C69)</f>
        <v>1591.4</v>
      </c>
      <c r="D60" s="11">
        <v>1480.4</v>
      </c>
      <c r="E60" s="11">
        <v>1480.4</v>
      </c>
    </row>
    <row r="61" spans="1:5" ht="29.25" customHeight="1" hidden="1">
      <c r="A61" s="9"/>
      <c r="B61" s="13" t="s">
        <v>92</v>
      </c>
      <c r="C61" s="11">
        <v>47.9</v>
      </c>
      <c r="D61" s="11">
        <v>47.9</v>
      </c>
      <c r="E61" s="11">
        <v>47.9</v>
      </c>
    </row>
    <row r="62" spans="1:5" ht="28.5" customHeight="1" hidden="1">
      <c r="A62" s="9"/>
      <c r="B62" s="13" t="s">
        <v>93</v>
      </c>
      <c r="C62" s="11">
        <v>39.2</v>
      </c>
      <c r="D62" s="11">
        <v>39.2</v>
      </c>
      <c r="E62" s="11">
        <v>39.2</v>
      </c>
    </row>
    <row r="63" spans="1:5" ht="27.75" customHeight="1" hidden="1">
      <c r="A63" s="9"/>
      <c r="B63" s="13" t="s">
        <v>94</v>
      </c>
      <c r="C63" s="11">
        <v>157.8</v>
      </c>
      <c r="D63" s="11">
        <v>157.8</v>
      </c>
      <c r="E63" s="11">
        <v>157.8</v>
      </c>
    </row>
    <row r="64" spans="1:5" ht="28.5" customHeight="1" hidden="1">
      <c r="A64" s="9"/>
      <c r="B64" s="13" t="s">
        <v>95</v>
      </c>
      <c r="C64" s="11">
        <v>217</v>
      </c>
      <c r="D64" s="11">
        <v>217</v>
      </c>
      <c r="E64" s="11">
        <v>217</v>
      </c>
    </row>
    <row r="65" spans="1:5" ht="35.25" customHeight="1" hidden="1">
      <c r="A65" s="9"/>
      <c r="B65" s="13" t="s">
        <v>96</v>
      </c>
      <c r="C65" s="11">
        <v>277</v>
      </c>
      <c r="D65" s="11">
        <v>277</v>
      </c>
      <c r="E65" s="11">
        <v>277</v>
      </c>
    </row>
    <row r="66" spans="1:5" ht="27" customHeight="1" hidden="1">
      <c r="A66" s="9"/>
      <c r="B66" s="18" t="s">
        <v>97</v>
      </c>
      <c r="C66" s="11">
        <v>537.5</v>
      </c>
      <c r="D66" s="11">
        <v>537.5</v>
      </c>
      <c r="E66" s="11">
        <v>537.5</v>
      </c>
    </row>
    <row r="67" spans="1:5" ht="27" customHeight="1" hidden="1">
      <c r="A67" s="9"/>
      <c r="B67" s="13" t="s">
        <v>98</v>
      </c>
      <c r="C67" s="11">
        <v>204</v>
      </c>
      <c r="D67" s="11">
        <v>204</v>
      </c>
      <c r="E67" s="11">
        <v>204</v>
      </c>
    </row>
    <row r="68" spans="1:5" ht="30" customHeight="1" hidden="1">
      <c r="A68" s="9"/>
      <c r="B68" s="13" t="s">
        <v>99</v>
      </c>
      <c r="C68" s="11">
        <v>0.1</v>
      </c>
      <c r="D68" s="11">
        <v>0</v>
      </c>
      <c r="E68" s="11">
        <v>0</v>
      </c>
    </row>
    <row r="69" spans="1:5" ht="30" customHeight="1" hidden="1">
      <c r="A69" s="9"/>
      <c r="B69" s="13" t="s">
        <v>100</v>
      </c>
      <c r="C69" s="11">
        <v>110.9</v>
      </c>
      <c r="D69" s="11">
        <v>0</v>
      </c>
      <c r="E69" s="11">
        <v>0</v>
      </c>
    </row>
    <row r="70" spans="1:5" ht="37.5" customHeight="1" hidden="1">
      <c r="A70" s="3" t="s">
        <v>21</v>
      </c>
      <c r="B70" s="10" t="s">
        <v>22</v>
      </c>
      <c r="C70" s="11">
        <v>0</v>
      </c>
      <c r="D70" s="11">
        <v>0</v>
      </c>
      <c r="E70" s="11">
        <v>0</v>
      </c>
    </row>
    <row r="71" spans="1:5" ht="44.25" customHeight="1" hidden="1">
      <c r="A71" s="3" t="s">
        <v>15</v>
      </c>
      <c r="B71" s="10" t="s">
        <v>38</v>
      </c>
      <c r="C71" s="11">
        <v>0</v>
      </c>
      <c r="D71" s="11">
        <v>0</v>
      </c>
      <c r="E71" s="11">
        <v>0</v>
      </c>
    </row>
    <row r="72" spans="1:5" ht="39" customHeight="1" hidden="1">
      <c r="A72" s="3" t="s">
        <v>39</v>
      </c>
      <c r="B72" s="10" t="s">
        <v>40</v>
      </c>
      <c r="C72" s="11">
        <v>0</v>
      </c>
      <c r="D72" s="11">
        <v>0</v>
      </c>
      <c r="E72" s="11">
        <v>0</v>
      </c>
    </row>
    <row r="73" spans="1:5" ht="15.75" customHeight="1" hidden="1">
      <c r="A73" s="3" t="s">
        <v>23</v>
      </c>
      <c r="B73" s="10" t="s">
        <v>24</v>
      </c>
      <c r="C73" s="11">
        <f>C74</f>
        <v>0</v>
      </c>
      <c r="D73" s="11">
        <f>D74</f>
        <v>0</v>
      </c>
      <c r="E73" s="11">
        <f>E74</f>
        <v>0</v>
      </c>
    </row>
    <row r="74" spans="1:5" ht="15.75" customHeight="1" hidden="1">
      <c r="A74" s="3" t="s">
        <v>25</v>
      </c>
      <c r="B74" s="31" t="s">
        <v>26</v>
      </c>
      <c r="C74" s="11">
        <v>0</v>
      </c>
      <c r="D74" s="11">
        <v>0</v>
      </c>
      <c r="E74" s="11">
        <v>0</v>
      </c>
    </row>
    <row r="75" spans="1:5" ht="30.75" customHeight="1" hidden="1">
      <c r="A75" s="3" t="s">
        <v>16</v>
      </c>
      <c r="B75" s="10" t="s">
        <v>17</v>
      </c>
      <c r="C75" s="11">
        <f>C76</f>
        <v>0</v>
      </c>
      <c r="D75" s="11">
        <f>D76</f>
        <v>0</v>
      </c>
      <c r="E75" s="11">
        <f>E76</f>
        <v>0</v>
      </c>
    </row>
    <row r="76" spans="1:5" ht="27.75" customHeight="1" hidden="1">
      <c r="A76" s="3" t="s">
        <v>18</v>
      </c>
      <c r="B76" s="10" t="s">
        <v>19</v>
      </c>
      <c r="C76" s="11">
        <v>0</v>
      </c>
      <c r="D76" s="11">
        <v>0</v>
      </c>
      <c r="E76" s="11">
        <v>0</v>
      </c>
    </row>
    <row r="77" spans="1:8" ht="30.75" customHeight="1">
      <c r="A77" s="7" t="s">
        <v>61</v>
      </c>
      <c r="B77" s="10" t="s">
        <v>62</v>
      </c>
      <c r="C77" s="11">
        <v>94.9</v>
      </c>
      <c r="D77" s="11">
        <v>0</v>
      </c>
      <c r="E77" s="11">
        <v>0</v>
      </c>
      <c r="F77" s="22"/>
      <c r="G77" s="23"/>
      <c r="H77" s="24"/>
    </row>
    <row r="78" spans="1:8" ht="32.25" customHeight="1">
      <c r="A78" s="7" t="s">
        <v>63</v>
      </c>
      <c r="B78" s="10" t="s">
        <v>64</v>
      </c>
      <c r="C78" s="11">
        <f>SUM(C79)</f>
        <v>1054.3</v>
      </c>
      <c r="D78" s="11">
        <f>SUM(D79)</f>
        <v>0</v>
      </c>
      <c r="E78" s="11">
        <f>SUM(E79)</f>
        <v>0</v>
      </c>
      <c r="F78" s="22"/>
      <c r="G78" s="23"/>
      <c r="H78" s="24"/>
    </row>
    <row r="79" spans="1:8" ht="34.5" customHeight="1">
      <c r="A79" s="25" t="s">
        <v>65</v>
      </c>
      <c r="B79" s="32" t="s">
        <v>66</v>
      </c>
      <c r="C79" s="11">
        <v>1054.3</v>
      </c>
      <c r="D79" s="11">
        <v>0</v>
      </c>
      <c r="E79" s="11">
        <v>0</v>
      </c>
      <c r="F79" s="22"/>
      <c r="G79" s="23"/>
      <c r="H79" s="24"/>
    </row>
    <row r="80" spans="1:8" ht="21" customHeight="1" hidden="1">
      <c r="A80" s="7" t="s">
        <v>72</v>
      </c>
      <c r="B80" s="33" t="s">
        <v>71</v>
      </c>
      <c r="C80" s="11" t="e">
        <f>SUM(#REF!+#REF!)</f>
        <v>#REF!</v>
      </c>
      <c r="D80" s="11" t="e">
        <f>SUM(#REF!+#REF!)</f>
        <v>#REF!</v>
      </c>
      <c r="E80" s="11" t="e">
        <f>SUM(#REF!+#REF!)</f>
        <v>#REF!</v>
      </c>
      <c r="F80" s="22"/>
      <c r="G80" s="23"/>
      <c r="H80" s="24"/>
    </row>
    <row r="81" spans="1:8" ht="24" customHeight="1" hidden="1">
      <c r="A81" s="25" t="s">
        <v>69</v>
      </c>
      <c r="B81" s="32" t="s">
        <v>26</v>
      </c>
      <c r="C81" s="11" t="e">
        <f>SUM(#REF!+#REF!)</f>
        <v>#REF!</v>
      </c>
      <c r="D81" s="11" t="e">
        <f>SUM(#REF!+#REF!)</f>
        <v>#REF!</v>
      </c>
      <c r="E81" s="11" t="e">
        <f>SUM(#REF!+#REF!)</f>
        <v>#REF!</v>
      </c>
      <c r="F81" s="22"/>
      <c r="G81" s="23"/>
      <c r="H81" s="24"/>
    </row>
    <row r="82" spans="1:5" ht="21.75" customHeight="1">
      <c r="A82" s="3"/>
      <c r="B82" s="10" t="s">
        <v>20</v>
      </c>
      <c r="C82" s="11">
        <f>C15+C16</f>
        <v>595729</v>
      </c>
      <c r="D82" s="11">
        <f>D15+D16</f>
        <v>524960</v>
      </c>
      <c r="E82" s="11">
        <f>E15+E16</f>
        <v>526603.7</v>
      </c>
    </row>
    <row r="83" spans="2:5" ht="12.75">
      <c r="B83" s="34"/>
      <c r="C83" s="35"/>
      <c r="D83" s="35"/>
      <c r="E83" s="35"/>
    </row>
    <row r="84" spans="2:5" ht="12.75">
      <c r="B84" s="34"/>
      <c r="C84" s="35"/>
      <c r="D84" s="35"/>
      <c r="E84" s="35"/>
    </row>
    <row r="85" spans="3:5" ht="12.75">
      <c r="C85" s="28"/>
      <c r="D85" s="28"/>
      <c r="E85" s="28"/>
    </row>
    <row r="86" spans="3:5" ht="12.75">
      <c r="C86" s="28"/>
      <c r="D86" s="28"/>
      <c r="E86" s="28"/>
    </row>
    <row r="87" spans="3:5" ht="12.75">
      <c r="C87" s="28"/>
      <c r="D87" s="28"/>
      <c r="E87" s="28"/>
    </row>
    <row r="88" spans="3:5" ht="12.75">
      <c r="C88" s="28"/>
      <c r="D88" s="28"/>
      <c r="E88" s="28"/>
    </row>
    <row r="89" spans="3:5" ht="12.75">
      <c r="C89" s="28"/>
      <c r="D89" s="28"/>
      <c r="E89" s="28"/>
    </row>
    <row r="90" spans="3:5" ht="12.75">
      <c r="C90" s="28"/>
      <c r="D90" s="28"/>
      <c r="E90" s="28"/>
    </row>
    <row r="91" spans="3:5" ht="12.75">
      <c r="C91" s="28"/>
      <c r="D91" s="28"/>
      <c r="E91" s="28"/>
    </row>
    <row r="92" spans="3:5" ht="12.75">
      <c r="C92" s="28"/>
      <c r="D92" s="28"/>
      <c r="E92" s="28"/>
    </row>
    <row r="93" spans="3:5" ht="12.75">
      <c r="C93" s="28"/>
      <c r="D93" s="28"/>
      <c r="E93" s="28"/>
    </row>
    <row r="94" spans="3:5" ht="12.75">
      <c r="C94" s="28"/>
      <c r="D94" s="28"/>
      <c r="E94" s="28"/>
    </row>
    <row r="95" spans="3:5" ht="12.75">
      <c r="C95" s="28"/>
      <c r="D95" s="28"/>
      <c r="E95" s="28"/>
    </row>
    <row r="96" spans="3:5" ht="12.75">
      <c r="C96" s="28"/>
      <c r="D96" s="28"/>
      <c r="E96" s="28"/>
    </row>
    <row r="97" spans="3:5" ht="12.75">
      <c r="C97" s="28"/>
      <c r="D97" s="28"/>
      <c r="E97" s="28"/>
    </row>
    <row r="98" spans="3:5" ht="12.75">
      <c r="C98" s="28"/>
      <c r="D98" s="28"/>
      <c r="E98" s="28"/>
    </row>
    <row r="99" spans="3:5" ht="12.75">
      <c r="C99" s="28"/>
      <c r="D99" s="28"/>
      <c r="E99" s="28"/>
    </row>
    <row r="100" spans="3:5" ht="12.75">
      <c r="C100" s="28"/>
      <c r="D100" s="28"/>
      <c r="E100" s="28"/>
    </row>
    <row r="101" spans="3:5" ht="12.75">
      <c r="C101" s="28"/>
      <c r="D101" s="28"/>
      <c r="E101" s="28"/>
    </row>
    <row r="102" spans="3:5" ht="12.75">
      <c r="C102" s="28"/>
      <c r="D102" s="28"/>
      <c r="E102" s="28"/>
    </row>
    <row r="103" spans="3:5" ht="12.75">
      <c r="C103" s="28"/>
      <c r="D103" s="28"/>
      <c r="E103" s="28"/>
    </row>
    <row r="104" spans="3:5" ht="12.75">
      <c r="C104" s="28"/>
      <c r="D104" s="28"/>
      <c r="E104" s="28"/>
    </row>
    <row r="105" spans="3:5" ht="12.75">
      <c r="C105" s="28"/>
      <c r="D105" s="28"/>
      <c r="E105" s="28"/>
    </row>
    <row r="106" spans="3:5" ht="12.75">
      <c r="C106" s="28"/>
      <c r="D106" s="28"/>
      <c r="E106" s="28"/>
    </row>
    <row r="107" spans="3:5" ht="12.75">
      <c r="C107" s="28"/>
      <c r="D107" s="28"/>
      <c r="E107" s="28"/>
    </row>
    <row r="108" spans="3:5" ht="12.75">
      <c r="C108" s="28"/>
      <c r="D108" s="28"/>
      <c r="E108" s="28"/>
    </row>
    <row r="109" spans="3:5" ht="12.75">
      <c r="C109" s="28"/>
      <c r="D109" s="28"/>
      <c r="E109" s="28"/>
    </row>
    <row r="110" spans="3:5" ht="12.75">
      <c r="C110" s="28"/>
      <c r="D110" s="28"/>
      <c r="E110" s="28"/>
    </row>
    <row r="111" spans="3:5" ht="12.75">
      <c r="C111" s="28"/>
      <c r="D111" s="28"/>
      <c r="E111" s="28"/>
    </row>
    <row r="112" spans="3:5" ht="12.75">
      <c r="C112" s="28"/>
      <c r="D112" s="28"/>
      <c r="E112" s="28"/>
    </row>
    <row r="113" spans="3:5" ht="12.75">
      <c r="C113" s="28"/>
      <c r="D113" s="28"/>
      <c r="E113" s="28"/>
    </row>
    <row r="114" spans="3:5" ht="12.75">
      <c r="C114" s="28"/>
      <c r="D114" s="28"/>
      <c r="E114" s="28"/>
    </row>
    <row r="115" spans="3:5" ht="12.75">
      <c r="C115" s="28"/>
      <c r="D115" s="28"/>
      <c r="E115" s="28"/>
    </row>
    <row r="116" spans="3:5" ht="12.75">
      <c r="C116" s="28"/>
      <c r="D116" s="28"/>
      <c r="E116" s="28"/>
    </row>
    <row r="117" spans="3:5" ht="12.75">
      <c r="C117" s="28"/>
      <c r="D117" s="28"/>
      <c r="E117" s="28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  <row r="191" spans="3:5" ht="12.75">
      <c r="C191" s="28"/>
      <c r="D191" s="28"/>
      <c r="E191" s="28"/>
    </row>
  </sheetData>
  <sheetProtection/>
  <mergeCells count="13">
    <mergeCell ref="A13:A14"/>
    <mergeCell ref="B13:B14"/>
    <mergeCell ref="C13:E13"/>
    <mergeCell ref="B1:E1"/>
    <mergeCell ref="B2:E2"/>
    <mergeCell ref="B3:E3"/>
    <mergeCell ref="B4:E4"/>
    <mergeCell ref="A11:E11"/>
    <mergeCell ref="B5:E5"/>
    <mergeCell ref="B6:E6"/>
    <mergeCell ref="B8:E8"/>
    <mergeCell ref="B9:E9"/>
    <mergeCell ref="B7:E7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2018-12-29T06:36:07Z</dcterms:modified>
  <cp:category/>
  <cp:version/>
  <cp:contentType/>
  <cp:contentStatus/>
</cp:coreProperties>
</file>