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995" activeTab="0"/>
  </bookViews>
  <sheets>
    <sheet name="по разделам3" sheetId="1" r:id="rId1"/>
  </sheets>
  <definedNames>
    <definedName name="_xlnm.Print_Area" localSheetId="0">'по разделам3'!$C$1:$F$64</definedName>
  </definedNames>
  <calcPr fullCalcOnLoad="1"/>
</workbook>
</file>

<file path=xl/sharedStrings.xml><?xml version="1.0" encoding="utf-8"?>
<sst xmlns="http://schemas.openxmlformats.org/spreadsheetml/2006/main" count="146" uniqueCount="73">
  <si>
    <t>ИТОГО РАСХОДОВ </t>
  </si>
  <si>
    <t>02</t>
  </si>
  <si>
    <t>Иные дотации </t>
  </si>
  <si>
    <t>01</t>
  </si>
  <si>
    <t>Дотации на выравнивание бюджетной обеспеченности субъектов Российской Федерации и муниципальных образований  </t>
  </si>
  <si>
    <t>00</t>
  </si>
  <si>
    <t>МЕЖБЮДЖЕТНЫЕ ТРАНСФЕРТЫ ОБЩЕГО ХАРАКТЕРА БЮДЖЕТАМ СУБЪЕКТОВ РОССИЙСКОЙ ФЕДЕРАЦИИ И МУНИЦИПАЛЬНЫХ ОБРАЗОВАНИЙ</t>
  </si>
  <si>
    <t>13</t>
  </si>
  <si>
    <t>Обслуживание внутреннего государственного и муниципального долга</t>
  </si>
  <si>
    <t>ОБСЛУЖИВАНИЕ ГОСУДАРСТВЕННОГО И МУНИЦИПАЛЬНОГО ДОЛГА</t>
  </si>
  <si>
    <t>Массовый спорт </t>
  </si>
  <si>
    <t>ФИЗИЧЕСКАЯ КУЛЬТУРА И СПОРТ</t>
  </si>
  <si>
    <t>06</t>
  </si>
  <si>
    <t>Другие вопросы в области социальной политики</t>
  </si>
  <si>
    <t>04</t>
  </si>
  <si>
    <t>Охрана семьи и детства </t>
  </si>
  <si>
    <t>03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</si>
  <si>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</si>
  <si>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</si>
  <si>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</si>
  <si>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 </t>
  </si>
  <si>
    <t>09</t>
  </si>
  <si>
    <t>Другие вопросы в области здравоохранения</t>
  </si>
  <si>
    <t>07</t>
  </si>
  <si>
    <t>Санитарно - эпидемиологическое благополучие</t>
  </si>
  <si>
    <t>ЗДРАВООХРАНЕНИЕ </t>
  </si>
  <si>
    <t>08</t>
  </si>
  <si>
    <t>Другие вопросы в области культуры, кинематографии</t>
  </si>
  <si>
    <t>Культура  </t>
  </si>
  <si>
    <t xml:space="preserve">КУЛЬТУРА, КИНЕМАТОГРАФИЯ 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</si>
  <si>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</si>
  <si>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</si>
  <si>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</si>
  <si>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 </t>
  </si>
  <si>
    <t>Дошкольное образование</t>
  </si>
  <si>
    <t>ОБРАЗОВАНИЕ </t>
  </si>
  <si>
    <t>05</t>
  </si>
  <si>
    <t>Другие вопросы в области охраны окружающей среды </t>
  </si>
  <si>
    <t>ОХРАНА ОКРУЖАЮЩЕЙ СРЕДЫ</t>
  </si>
  <si>
    <t>Благоустройство</t>
  </si>
  <si>
    <t>Другие вопросы в области жилищно-коммунального хозяйства</t>
  </si>
  <si>
    <t>Коммунальное хозяйство</t>
  </si>
  <si>
    <t>Жилищное хозяйство</t>
  </si>
  <si>
    <t>Коммунальное хозяйство </t>
  </si>
  <si>
    <t>Жилищное хозяйство 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</si>
  <si>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</si>
  <si>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</si>
  <si>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</si>
  <si>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</si>
  <si>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НАЦИОНАЛЬНАЯ ЭКОНОМИКА </t>
  </si>
  <si>
    <t>Другие вопросы в области национальной  безопасности и правоохранительной деятельности</t>
  </si>
  <si>
    <t>Защита населения и территории от чрезвычайных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</si>
  <si>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</si>
  <si>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</si>
  <si>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</si>
  <si>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</si>
  <si>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</si>
  <si>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</si>
  <si>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</si>
  <si>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</si>
  <si>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Кассовое исполнение</t>
  </si>
  <si>
    <t>Подраздел</t>
  </si>
  <si>
    <t>Раздел</t>
  </si>
  <si>
    <t>Наименование</t>
  </si>
  <si>
    <t xml:space="preserve">      тыс. рублей   </t>
  </si>
  <si>
    <t>ПОДРАЗДЕЛАМ КЛАССИФИКАЦИИ РАСХОДОВ БЮДЖЕТА ЗА 2018 ГОД</t>
  </si>
  <si>
    <t>РАСХОДЫ РАЙОННОГО БЮДЖЕТА ПО РАЗДЕЛАМ И</t>
  </si>
  <si>
    <t>"О исполнении районного бюджета за 2018 год"</t>
  </si>
  <si>
    <t>Никольского муниципального района</t>
  </si>
  <si>
    <t>к решению Представительного Собрания</t>
  </si>
  <si>
    <t>№   от     года</t>
  </si>
  <si>
    <t xml:space="preserve">Приложение </t>
  </si>
  <si>
    <t>Приложение 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</si>
</sst>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9"/>
      <color indexed="8"/>
      <name val="Arial"/>
      <family val="2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4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1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8" borderId="10" applyNumberFormat="0" applyFont="0" applyAlignment="0" applyProtection="0"/>
    <xf numFmtId="9" fontId="36" fillId="0" borderId="0" applyFont="0" applyFill="0" applyBorder="0" applyAlignment="0" applyProtection="0"/>
    <xf numFmtId="49" fontId="19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1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Border="1" applyAlignment="1">
      <alignment/>
    </xf>
    <xf numFmtId="0" fontId="11" fillId="41" borderId="0" xfId="0" applyFont="1" applyFill="1" applyBorder="1" applyAlignment="1">
      <alignment vertical="center"/>
    </xf>
    <xf numFmtId="0" fontId="11" fillId="41" borderId="0" xfId="0" applyFont="1" applyFill="1" applyAlignment="1">
      <alignment vertical="center"/>
    </xf>
    <xf numFmtId="0" fontId="13" fillId="41" borderId="0" xfId="0" applyFont="1" applyFill="1" applyBorder="1" applyAlignment="1">
      <alignment horizontal="center" vertical="top"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 horizontal="left" vertical="top"/>
    </xf>
    <xf numFmtId="0" fontId="10" fillId="41" borderId="0" xfId="0" applyFont="1" applyFill="1" applyBorder="1" applyAlignment="1">
      <alignment vertical="top"/>
    </xf>
    <xf numFmtId="0" fontId="9" fillId="41" borderId="12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/>
    </xf>
    <xf numFmtId="49" fontId="4" fillId="41" borderId="15" xfId="0" applyNumberFormat="1" applyFont="1" applyFill="1" applyBorder="1" applyAlignment="1">
      <alignment horizontal="center" vertical="center"/>
    </xf>
    <xf numFmtId="49" fontId="6" fillId="41" borderId="1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7" xfId="0" applyNumberFormat="1" applyFont="1" applyFill="1" applyBorder="1" applyAlignment="1">
      <alignment horizontal="center" vertical="center"/>
    </xf>
    <xf numFmtId="49" fontId="6" fillId="41" borderId="18" xfId="0" applyNumberFormat="1" applyFont="1" applyFill="1" applyBorder="1" applyAlignment="1">
      <alignment horizontal="center" vertical="center"/>
    </xf>
    <xf numFmtId="49" fontId="4" fillId="41" borderId="18" xfId="0" applyNumberFormat="1" applyFont="1" applyFill="1" applyBorder="1" applyAlignment="1">
      <alignment horizontal="center" vertical="center"/>
    </xf>
    <xf numFmtId="49" fontId="6" fillId="41" borderId="19" xfId="0" applyNumberFormat="1" applyFont="1" applyFill="1" applyBorder="1" applyAlignment="1">
      <alignment horizontal="center" vertical="center"/>
    </xf>
    <xf numFmtId="49" fontId="6" fillId="41" borderId="20" xfId="0" applyNumberFormat="1" applyFont="1" applyFill="1" applyBorder="1" applyAlignment="1">
      <alignment horizontal="center" vertical="center"/>
    </xf>
    <xf numFmtId="172" fontId="3" fillId="41" borderId="13" xfId="0" applyNumberFormat="1" applyFont="1" applyFill="1" applyBorder="1" applyAlignment="1">
      <alignment horizontal="center" vertical="center"/>
    </xf>
    <xf numFmtId="0" fontId="4" fillId="41" borderId="21" xfId="0" applyFont="1" applyFill="1" applyBorder="1" applyAlignment="1">
      <alignment horizontal="left" vertical="top" wrapText="1"/>
    </xf>
    <xf numFmtId="172" fontId="7" fillId="41" borderId="15" xfId="0" applyNumberFormat="1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left" wrapText="1"/>
    </xf>
    <xf numFmtId="172" fontId="5" fillId="41" borderId="16" xfId="0" applyNumberFormat="1" applyFont="1" applyFill="1" applyBorder="1" applyAlignment="1">
      <alignment horizontal="center" vertical="center"/>
    </xf>
    <xf numFmtId="0" fontId="6" fillId="41" borderId="22" xfId="0" applyFont="1" applyFill="1" applyBorder="1" applyAlignment="1">
      <alignment vertical="top" wrapText="1"/>
    </xf>
    <xf numFmtId="0" fontId="6" fillId="41" borderId="22" xfId="0" applyFont="1" applyFill="1" applyBorder="1" applyAlignment="1">
      <alignment horizontal="left" vertical="top" wrapText="1"/>
    </xf>
    <xf numFmtId="0" fontId="4" fillId="41" borderId="22" xfId="0" applyFont="1" applyFill="1" applyBorder="1" applyAlignment="1">
      <alignment vertical="top" wrapText="1"/>
    </xf>
    <xf numFmtId="172" fontId="7" fillId="41" borderId="16" xfId="0" applyNumberFormat="1" applyFont="1" applyFill="1" applyBorder="1" applyAlignment="1">
      <alignment horizontal="center" vertical="center"/>
    </xf>
    <xf numFmtId="0" fontId="4" fillId="41" borderId="22" xfId="0" applyFont="1" applyFill="1" applyBorder="1" applyAlignment="1">
      <alignment horizontal="left" vertical="top" wrapText="1"/>
    </xf>
    <xf numFmtId="0" fontId="6" fillId="41" borderId="22" xfId="0" applyFont="1" applyFill="1" applyBorder="1" applyAlignment="1">
      <alignment horizontal="left" wrapText="1"/>
    </xf>
    <xf numFmtId="0" fontId="6" fillId="41" borderId="23" xfId="0" applyFont="1" applyFill="1" applyBorder="1" applyAlignment="1">
      <alignment horizontal="left" vertical="top" wrapText="1"/>
    </xf>
    <xf numFmtId="172" fontId="5" fillId="41" borderId="20" xfId="0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left" wrapText="1"/>
    </xf>
    <xf numFmtId="0" fontId="0" fillId="41" borderId="24" xfId="0" applyFont="1" applyFill="1" applyBorder="1" applyAlignment="1">
      <alignment horizontal="left"/>
    </xf>
    <xf numFmtId="0" fontId="16" fillId="41" borderId="0" xfId="0" applyFont="1" applyFill="1" applyBorder="1" applyAlignment="1">
      <alignment horizontal="center" vertical="top"/>
    </xf>
    <xf numFmtId="0" fontId="12" fillId="41" borderId="0" xfId="0" applyFont="1" applyFill="1" applyAlignment="1">
      <alignment horizontal="center" vertical="center"/>
    </xf>
    <xf numFmtId="0" fontId="12" fillId="41" borderId="0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left" vertical="top"/>
    </xf>
  </cellXfs>
  <cellStyles count="13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1:S64"/>
  <sheetViews>
    <sheetView tabSelected="1" view="pageBreakPreview" zoomScale="85" zoomScaleSheetLayoutView="85" zoomScalePageLayoutView="0" workbookViewId="0" topLeftCell="B12">
      <selection activeCell="G16" sqref="G16"/>
    </sheetView>
  </sheetViews>
  <sheetFormatPr defaultColWidth="9.00390625" defaultRowHeight="12.75"/>
  <cols>
    <col min="1" max="2" width="9.125" style="1" customWidth="1"/>
    <col min="3" max="3" width="71.00390625" style="1" customWidth="1"/>
    <col min="4" max="4" width="14.875" style="1" customWidth="1"/>
    <col min="5" max="5" width="16.25390625" style="1" customWidth="1"/>
    <col min="6" max="6" width="19.25390625" style="1" customWidth="1"/>
    <col min="7" max="16384" width="9.125" style="1" customWidth="1"/>
  </cols>
  <sheetData>
    <row r="1" spans="3:6" ht="4.5" customHeight="1">
      <c r="C1" s="37"/>
      <c r="D1" s="37"/>
      <c r="E1" s="37"/>
      <c r="F1" s="37"/>
    </row>
    <row r="2" spans="3:6" ht="15" hidden="1">
      <c r="C2" s="5"/>
      <c r="D2" s="5"/>
      <c r="E2" s="5"/>
      <c r="F2" s="7" t="s">
        <v>71</v>
      </c>
    </row>
    <row r="3" spans="3:6" ht="15" hidden="1">
      <c r="C3" s="5"/>
      <c r="D3" s="5"/>
      <c r="E3" s="5"/>
      <c r="F3" s="7" t="s">
        <v>69</v>
      </c>
    </row>
    <row r="4" spans="3:6" ht="15" hidden="1">
      <c r="C4" s="5"/>
      <c r="D4" s="5"/>
      <c r="E4" s="5"/>
      <c r="F4" s="7" t="s">
        <v>68</v>
      </c>
    </row>
    <row r="5" spans="3:6" ht="15" hidden="1">
      <c r="C5" s="5"/>
      <c r="D5" s="5"/>
      <c r="E5" s="5"/>
      <c r="F5" s="7" t="s">
        <v>70</v>
      </c>
    </row>
    <row r="6" spans="3:6" ht="15.75">
      <c r="C6" s="5"/>
      <c r="D6" s="40" t="s">
        <v>72</v>
      </c>
      <c r="E6" s="40"/>
      <c r="F6" s="40"/>
    </row>
    <row r="7" spans="3:6" ht="17.25" customHeight="1">
      <c r="C7" s="5"/>
      <c r="D7" s="40" t="s">
        <v>69</v>
      </c>
      <c r="E7" s="40"/>
      <c r="F7" s="40"/>
    </row>
    <row r="8" spans="3:6" ht="15.75" customHeight="1">
      <c r="C8" s="5"/>
      <c r="D8" s="40" t="s">
        <v>68</v>
      </c>
      <c r="E8" s="40"/>
      <c r="F8" s="40"/>
    </row>
    <row r="9" spans="3:6" ht="17.25" customHeight="1">
      <c r="C9" s="5"/>
      <c r="D9" s="40" t="s">
        <v>67</v>
      </c>
      <c r="E9" s="40"/>
      <c r="F9" s="40"/>
    </row>
    <row r="10" spans="3:5" ht="14.25" customHeight="1">
      <c r="C10" s="5"/>
      <c r="D10" s="6"/>
      <c r="E10" s="5"/>
    </row>
    <row r="11" spans="3:15" ht="20.25" customHeight="1">
      <c r="C11" s="38" t="s">
        <v>66</v>
      </c>
      <c r="D11" s="38"/>
      <c r="E11" s="38"/>
      <c r="F11" s="38"/>
      <c r="G11" s="4"/>
      <c r="H11" s="4"/>
      <c r="I11" s="4"/>
      <c r="J11" s="4"/>
      <c r="K11" s="4"/>
      <c r="L11" s="4"/>
      <c r="M11" s="4"/>
      <c r="N11" s="4"/>
      <c r="O11" s="4"/>
    </row>
    <row r="12" spans="3:15" ht="12.75" customHeight="1">
      <c r="C12" s="39" t="s">
        <v>65</v>
      </c>
      <c r="D12" s="39"/>
      <c r="E12" s="39"/>
      <c r="F12" s="39"/>
      <c r="G12" s="3"/>
      <c r="H12" s="3"/>
      <c r="I12" s="3"/>
      <c r="J12" s="3"/>
      <c r="K12" s="3"/>
      <c r="L12" s="3"/>
      <c r="M12" s="3"/>
      <c r="N12" s="3"/>
      <c r="O12" s="3"/>
    </row>
    <row r="13" spans="3:6" ht="15">
      <c r="C13" s="34"/>
      <c r="D13" s="34"/>
      <c r="E13" s="34"/>
      <c r="F13" s="34"/>
    </row>
    <row r="14" spans="3:6" ht="18" customHeight="1" thickBot="1">
      <c r="C14" s="8"/>
      <c r="D14" s="8"/>
      <c r="E14" s="8"/>
      <c r="F14" s="8" t="s">
        <v>64</v>
      </c>
    </row>
    <row r="15" spans="3:6" ht="29.25" customHeight="1" thickBot="1">
      <c r="C15" s="9" t="s">
        <v>63</v>
      </c>
      <c r="D15" s="10" t="s">
        <v>62</v>
      </c>
      <c r="E15" s="12" t="s">
        <v>61</v>
      </c>
      <c r="F15" s="11" t="s">
        <v>60</v>
      </c>
    </row>
    <row r="16" spans="3:6" ht="15.75">
      <c r="C16" s="22" t="s">
        <v>59</v>
      </c>
      <c r="D16" s="16" t="s">
        <v>3</v>
      </c>
      <c r="E16" s="13" t="s">
        <v>5</v>
      </c>
      <c r="F16" s="23">
        <f>SUM(F17:F22)</f>
        <v>44837.90000000001</v>
      </c>
    </row>
    <row r="17" spans="3:6" ht="28.5">
      <c r="C17" s="24" t="s">
        <v>58</v>
      </c>
      <c r="D17" s="17" t="s">
        <v>3</v>
      </c>
      <c r="E17" s="14" t="s">
        <v>1</v>
      </c>
      <c r="F17" s="25">
        <v>1291.9</v>
      </c>
    </row>
    <row r="18" spans="3:6" ht="44.25" customHeight="1">
      <c r="C18" s="26" t="s">
        <v>57</v>
      </c>
      <c r="D18" s="17" t="s">
        <v>3</v>
      </c>
      <c r="E18" s="14" t="s">
        <v>16</v>
      </c>
      <c r="F18" s="25">
        <v>1304</v>
      </c>
    </row>
    <row r="19" spans="3:6" ht="45" customHeight="1">
      <c r="C19" s="26" t="s">
        <v>56</v>
      </c>
      <c r="D19" s="17" t="s">
        <v>3</v>
      </c>
      <c r="E19" s="14" t="s">
        <v>14</v>
      </c>
      <c r="F19" s="25">
        <v>26506.7</v>
      </c>
    </row>
    <row r="20" spans="3:6" ht="18" customHeight="1">
      <c r="C20" s="27" t="s">
        <v>55</v>
      </c>
      <c r="D20" s="17" t="s">
        <v>3</v>
      </c>
      <c r="E20" s="14" t="s">
        <v>36</v>
      </c>
      <c r="F20" s="25">
        <v>23.5</v>
      </c>
    </row>
    <row r="21" spans="3:6" ht="35.25" customHeight="1">
      <c r="C21" s="26" t="s">
        <v>54</v>
      </c>
      <c r="D21" s="17" t="s">
        <v>3</v>
      </c>
      <c r="E21" s="14" t="s">
        <v>12</v>
      </c>
      <c r="F21" s="25">
        <v>6362.6</v>
      </c>
    </row>
    <row r="22" spans="3:6" ht="18.75" customHeight="1">
      <c r="C22" s="27" t="s">
        <v>53</v>
      </c>
      <c r="D22" s="17" t="s">
        <v>3</v>
      </c>
      <c r="E22" s="14">
        <v>13</v>
      </c>
      <c r="F22" s="25">
        <v>9349.2</v>
      </c>
    </row>
    <row r="23" spans="3:6" ht="30">
      <c r="C23" s="28" t="s">
        <v>52</v>
      </c>
      <c r="D23" s="18" t="s">
        <v>16</v>
      </c>
      <c r="E23" s="15" t="s">
        <v>5</v>
      </c>
      <c r="F23" s="29">
        <f>SUM(F24:F25)</f>
        <v>434.1</v>
      </c>
    </row>
    <row r="24" spans="3:6" ht="31.5" customHeight="1">
      <c r="C24" s="26" t="s">
        <v>51</v>
      </c>
      <c r="D24" s="17" t="s">
        <v>16</v>
      </c>
      <c r="E24" s="14" t="s">
        <v>21</v>
      </c>
      <c r="F24" s="25">
        <v>82.3</v>
      </c>
    </row>
    <row r="25" spans="3:6" ht="30" customHeight="1">
      <c r="C25" s="26" t="s">
        <v>50</v>
      </c>
      <c r="D25" s="17" t="s">
        <v>16</v>
      </c>
      <c r="E25" s="14">
        <v>14</v>
      </c>
      <c r="F25" s="25">
        <v>351.8</v>
      </c>
    </row>
    <row r="26" spans="3:6" ht="18" customHeight="1">
      <c r="C26" s="30" t="s">
        <v>49</v>
      </c>
      <c r="D26" s="18" t="s">
        <v>14</v>
      </c>
      <c r="E26" s="15" t="s">
        <v>5</v>
      </c>
      <c r="F26" s="29">
        <f>SUM(F27:F29)</f>
        <v>15765.2</v>
      </c>
    </row>
    <row r="27" spans="3:6" ht="18" customHeight="1">
      <c r="C27" s="27" t="s">
        <v>48</v>
      </c>
      <c r="D27" s="17" t="s">
        <v>14</v>
      </c>
      <c r="E27" s="14" t="s">
        <v>26</v>
      </c>
      <c r="F27" s="25">
        <v>4.5</v>
      </c>
    </row>
    <row r="28" spans="3:6" ht="19.5" customHeight="1">
      <c r="C28" s="27" t="s">
        <v>47</v>
      </c>
      <c r="D28" s="17" t="s">
        <v>14</v>
      </c>
      <c r="E28" s="14" t="s">
        <v>21</v>
      </c>
      <c r="F28" s="25">
        <v>15231.2</v>
      </c>
    </row>
    <row r="29" spans="3:6" ht="18.75" customHeight="1">
      <c r="C29" s="27" t="s">
        <v>46</v>
      </c>
      <c r="D29" s="17" t="s">
        <v>14</v>
      </c>
      <c r="E29" s="14">
        <v>12</v>
      </c>
      <c r="F29" s="25">
        <v>529.5</v>
      </c>
    </row>
    <row r="30" spans="3:6" ht="16.5" customHeight="1">
      <c r="C30" s="30" t="s">
        <v>45</v>
      </c>
      <c r="D30" s="18" t="s">
        <v>36</v>
      </c>
      <c r="E30" s="15" t="s">
        <v>5</v>
      </c>
      <c r="F30" s="29">
        <f>SUM(F33:F36)</f>
        <v>10628.6</v>
      </c>
    </row>
    <row r="31" spans="3:6" ht="15" customHeight="1" hidden="1">
      <c r="C31" s="27" t="s">
        <v>44</v>
      </c>
      <c r="D31" s="17" t="s">
        <v>36</v>
      </c>
      <c r="E31" s="14" t="s">
        <v>3</v>
      </c>
      <c r="F31" s="25" t="e">
        <v>#REF!</v>
      </c>
    </row>
    <row r="32" spans="3:6" ht="15" hidden="1">
      <c r="C32" s="27" t="s">
        <v>43</v>
      </c>
      <c r="D32" s="17" t="s">
        <v>36</v>
      </c>
      <c r="E32" s="14" t="s">
        <v>1</v>
      </c>
      <c r="F32" s="25" t="e">
        <v>#REF!</v>
      </c>
    </row>
    <row r="33" spans="3:6" ht="15">
      <c r="C33" s="27" t="s">
        <v>42</v>
      </c>
      <c r="D33" s="17" t="s">
        <v>36</v>
      </c>
      <c r="E33" s="14" t="s">
        <v>3</v>
      </c>
      <c r="F33" s="25">
        <v>432.2</v>
      </c>
    </row>
    <row r="34" spans="3:6" ht="15">
      <c r="C34" s="27" t="s">
        <v>41</v>
      </c>
      <c r="D34" s="17" t="s">
        <v>36</v>
      </c>
      <c r="E34" s="14" t="s">
        <v>1</v>
      </c>
      <c r="F34" s="25">
        <v>8976.5</v>
      </c>
    </row>
    <row r="35" spans="3:6" ht="15" customHeight="1" hidden="1">
      <c r="C35" s="27" t="s">
        <v>40</v>
      </c>
      <c r="D35" s="17" t="s">
        <v>36</v>
      </c>
      <c r="E35" s="14" t="s">
        <v>36</v>
      </c>
      <c r="F35" s="25">
        <v>0</v>
      </c>
    </row>
    <row r="36" spans="3:6" ht="18.75" customHeight="1">
      <c r="C36" s="27" t="s">
        <v>39</v>
      </c>
      <c r="D36" s="17" t="s">
        <v>36</v>
      </c>
      <c r="E36" s="14" t="s">
        <v>16</v>
      </c>
      <c r="F36" s="25">
        <v>1219.9</v>
      </c>
    </row>
    <row r="37" spans="3:6" ht="15.75">
      <c r="C37" s="28" t="s">
        <v>38</v>
      </c>
      <c r="D37" s="18" t="s">
        <v>12</v>
      </c>
      <c r="E37" s="15" t="s">
        <v>5</v>
      </c>
      <c r="F37" s="29">
        <f>F38</f>
        <v>377.6</v>
      </c>
    </row>
    <row r="38" spans="3:6" ht="16.5" customHeight="1">
      <c r="C38" s="26" t="s">
        <v>37</v>
      </c>
      <c r="D38" s="17" t="s">
        <v>12</v>
      </c>
      <c r="E38" s="14" t="s">
        <v>36</v>
      </c>
      <c r="F38" s="25">
        <v>377.6</v>
      </c>
    </row>
    <row r="39" spans="3:6" ht="15.75">
      <c r="C39" s="30" t="s">
        <v>35</v>
      </c>
      <c r="D39" s="18" t="s">
        <v>23</v>
      </c>
      <c r="E39" s="15" t="s">
        <v>5</v>
      </c>
      <c r="F39" s="29">
        <f>SUM(F40:F44)</f>
        <v>439742.8</v>
      </c>
    </row>
    <row r="40" spans="3:6" ht="16.5" customHeight="1">
      <c r="C40" s="27" t="s">
        <v>34</v>
      </c>
      <c r="D40" s="17" t="s">
        <v>23</v>
      </c>
      <c r="E40" s="14" t="s">
        <v>3</v>
      </c>
      <c r="F40" s="25">
        <v>115336.3</v>
      </c>
    </row>
    <row r="41" spans="3:6" ht="15">
      <c r="C41" s="27" t="s">
        <v>33</v>
      </c>
      <c r="D41" s="17" t="s">
        <v>23</v>
      </c>
      <c r="E41" s="14" t="s">
        <v>1</v>
      </c>
      <c r="F41" s="25">
        <v>245410.8</v>
      </c>
    </row>
    <row r="42" spans="3:6" ht="15">
      <c r="C42" s="31" t="s">
        <v>32</v>
      </c>
      <c r="D42" s="17" t="s">
        <v>23</v>
      </c>
      <c r="E42" s="14" t="s">
        <v>16</v>
      </c>
      <c r="F42" s="25">
        <v>21220.8</v>
      </c>
    </row>
    <row r="43" spans="3:6" ht="15.75" customHeight="1">
      <c r="C43" s="27" t="s">
        <v>31</v>
      </c>
      <c r="D43" s="17" t="s">
        <v>23</v>
      </c>
      <c r="E43" s="14" t="s">
        <v>23</v>
      </c>
      <c r="F43" s="25">
        <v>5510.9</v>
      </c>
    </row>
    <row r="44" spans="3:6" ht="15">
      <c r="C44" s="27" t="s">
        <v>30</v>
      </c>
      <c r="D44" s="17" t="s">
        <v>23</v>
      </c>
      <c r="E44" s="14" t="s">
        <v>21</v>
      </c>
      <c r="F44" s="25">
        <v>52264</v>
      </c>
    </row>
    <row r="45" spans="3:6" ht="15.75">
      <c r="C45" s="30" t="s">
        <v>29</v>
      </c>
      <c r="D45" s="18" t="s">
        <v>26</v>
      </c>
      <c r="E45" s="15" t="s">
        <v>5</v>
      </c>
      <c r="F45" s="29">
        <f>SUM(F46:F47)</f>
        <v>22211</v>
      </c>
    </row>
    <row r="46" spans="3:6" ht="15">
      <c r="C46" s="27" t="s">
        <v>28</v>
      </c>
      <c r="D46" s="17" t="s">
        <v>26</v>
      </c>
      <c r="E46" s="14" t="s">
        <v>3</v>
      </c>
      <c r="F46" s="25">
        <v>20246.4</v>
      </c>
    </row>
    <row r="47" spans="3:6" ht="15.75" customHeight="1">
      <c r="C47" s="27" t="s">
        <v>27</v>
      </c>
      <c r="D47" s="17" t="s">
        <v>26</v>
      </c>
      <c r="E47" s="14" t="s">
        <v>14</v>
      </c>
      <c r="F47" s="25">
        <v>1964.6</v>
      </c>
    </row>
    <row r="48" spans="3:6" ht="15.75">
      <c r="C48" s="30" t="s">
        <v>25</v>
      </c>
      <c r="D48" s="18" t="s">
        <v>21</v>
      </c>
      <c r="E48" s="15" t="s">
        <v>5</v>
      </c>
      <c r="F48" s="29">
        <f>F49+F50</f>
        <v>213.5</v>
      </c>
    </row>
    <row r="49" spans="3:6" ht="15">
      <c r="C49" s="27" t="s">
        <v>24</v>
      </c>
      <c r="D49" s="17" t="s">
        <v>21</v>
      </c>
      <c r="E49" s="14" t="s">
        <v>23</v>
      </c>
      <c r="F49" s="25">
        <v>108.2</v>
      </c>
    </row>
    <row r="50" spans="3:6" ht="15">
      <c r="C50" s="27" t="s">
        <v>22</v>
      </c>
      <c r="D50" s="17" t="s">
        <v>21</v>
      </c>
      <c r="E50" s="14" t="s">
        <v>21</v>
      </c>
      <c r="F50" s="25">
        <v>105.3</v>
      </c>
    </row>
    <row r="51" spans="3:6" ht="15.75">
      <c r="C51" s="30" t="s">
        <v>20</v>
      </c>
      <c r="D51" s="18">
        <v>10</v>
      </c>
      <c r="E51" s="15" t="s">
        <v>5</v>
      </c>
      <c r="F51" s="29">
        <f>F52+F54+F55</f>
        <v>14918</v>
      </c>
    </row>
    <row r="52" spans="3:6" ht="16.5" customHeight="1">
      <c r="C52" s="27" t="s">
        <v>19</v>
      </c>
      <c r="D52" s="17">
        <v>10</v>
      </c>
      <c r="E52" s="14" t="s">
        <v>3</v>
      </c>
      <c r="F52" s="25">
        <v>1820.6</v>
      </c>
    </row>
    <row r="53" spans="3:6" ht="15" hidden="1">
      <c r="C53" s="27" t="s">
        <v>18</v>
      </c>
      <c r="D53" s="17">
        <v>10</v>
      </c>
      <c r="E53" s="14" t="s">
        <v>1</v>
      </c>
      <c r="F53" s="25">
        <v>0</v>
      </c>
    </row>
    <row r="54" spans="3:6" ht="15.75" customHeight="1">
      <c r="C54" s="27" t="s">
        <v>17</v>
      </c>
      <c r="D54" s="17">
        <v>10</v>
      </c>
      <c r="E54" s="14" t="s">
        <v>16</v>
      </c>
      <c r="F54" s="25">
        <v>6217.2</v>
      </c>
    </row>
    <row r="55" spans="3:6" ht="14.25" customHeight="1">
      <c r="C55" s="27" t="s">
        <v>15</v>
      </c>
      <c r="D55" s="17">
        <v>10</v>
      </c>
      <c r="E55" s="14" t="s">
        <v>14</v>
      </c>
      <c r="F55" s="25">
        <v>6880.2</v>
      </c>
    </row>
    <row r="56" spans="3:6" ht="15" customHeight="1" hidden="1">
      <c r="C56" s="27" t="s">
        <v>13</v>
      </c>
      <c r="D56" s="17">
        <v>10</v>
      </c>
      <c r="E56" s="14" t="s">
        <v>12</v>
      </c>
      <c r="F56" s="25" t="e">
        <v>#REF!</v>
      </c>
    </row>
    <row r="57" spans="3:6" ht="15.75">
      <c r="C57" s="30" t="s">
        <v>11</v>
      </c>
      <c r="D57" s="18">
        <v>11</v>
      </c>
      <c r="E57" s="15" t="s">
        <v>5</v>
      </c>
      <c r="F57" s="29">
        <f>F58</f>
        <v>5811.5</v>
      </c>
    </row>
    <row r="58" spans="3:6" ht="15">
      <c r="C58" s="27" t="s">
        <v>10</v>
      </c>
      <c r="D58" s="17">
        <v>11</v>
      </c>
      <c r="E58" s="14" t="s">
        <v>1</v>
      </c>
      <c r="F58" s="25">
        <v>5811.5</v>
      </c>
    </row>
    <row r="59" spans="3:6" ht="20.25" customHeight="1">
      <c r="C59" s="30" t="s">
        <v>9</v>
      </c>
      <c r="D59" s="18" t="s">
        <v>7</v>
      </c>
      <c r="E59" s="15" t="s">
        <v>5</v>
      </c>
      <c r="F59" s="29">
        <f>F60</f>
        <v>105.4</v>
      </c>
    </row>
    <row r="60" spans="3:6" ht="17.25" customHeight="1">
      <c r="C60" s="27" t="s">
        <v>8</v>
      </c>
      <c r="D60" s="17" t="s">
        <v>7</v>
      </c>
      <c r="E60" s="14" t="s">
        <v>3</v>
      </c>
      <c r="F60" s="25">
        <v>105.4</v>
      </c>
    </row>
    <row r="61" spans="3:6" ht="45.75" customHeight="1">
      <c r="C61" s="28" t="s">
        <v>6</v>
      </c>
      <c r="D61" s="18">
        <v>14</v>
      </c>
      <c r="E61" s="15" t="s">
        <v>5</v>
      </c>
      <c r="F61" s="29">
        <f>F62+F63</f>
        <v>35706</v>
      </c>
    </row>
    <row r="62" spans="3:6" ht="28.5" customHeight="1">
      <c r="C62" s="26" t="s">
        <v>4</v>
      </c>
      <c r="D62" s="17">
        <v>14</v>
      </c>
      <c r="E62" s="14" t="s">
        <v>3</v>
      </c>
      <c r="F62" s="25">
        <v>17107</v>
      </c>
    </row>
    <row r="63" spans="3:6" ht="15.75" thickBot="1">
      <c r="C63" s="32" t="s">
        <v>2</v>
      </c>
      <c r="D63" s="19">
        <v>14</v>
      </c>
      <c r="E63" s="20" t="s">
        <v>1</v>
      </c>
      <c r="F63" s="33">
        <v>18599</v>
      </c>
    </row>
    <row r="64" spans="3:19" ht="18.75" thickBot="1">
      <c r="C64" s="35" t="s">
        <v>0</v>
      </c>
      <c r="D64" s="36"/>
      <c r="E64" s="36"/>
      <c r="F64" s="21">
        <f>F16+F23+F26+F30+F37+F39+F45+F48+F51+F57+F61+F59</f>
        <v>590751.6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</sheetData>
  <sheetProtection/>
  <mergeCells count="9">
    <mergeCell ref="C13:F13"/>
    <mergeCell ref="C64:E64"/>
    <mergeCell ref="C1:F1"/>
    <mergeCell ref="C11:F11"/>
    <mergeCell ref="C12:F12"/>
    <mergeCell ref="D6:F6"/>
    <mergeCell ref="D7:F7"/>
    <mergeCell ref="D8:F8"/>
    <mergeCell ref="D9:F9"/>
  </mergeCells>
  <printOptions/>
  <pageMargins left="0.7086614173228347" right="0.7086614173228347" top="0.3" bottom="0.3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2019-04-16T15:49:07Z</cp:lastPrinted>
  <dcterms:created xsi:type="dcterms:W3CDTF">2019-02-19T09:23:13Z</dcterms:created>
  <dcterms:modified xsi:type="dcterms:W3CDTF">2019-04-16T15:49:09Z</dcterms:modified>
  <cp:category/>
  <cp:version/>
  <cp:contentType/>
  <cp:contentStatus/>
</cp:coreProperties>
</file>