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70" activeTab="0"/>
  </bookViews>
  <sheets>
    <sheet name="осн.харак." sheetId="1" r:id="rId1"/>
    <sheet name="ДОП.НОРМ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<sst xmlns="http://schemas.openxmlformats.org/spreadsheetml/2006/main" count="23" uniqueCount="22">
  <si>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2012 год</t>
  </si>
  <si>
    <t>2013 год</t>
  </si>
  <si>
    <t>2014 год</t>
  </si>
  <si>
    <t>(тыс. рублей)</t>
  </si>
  <si>
    <t>Наименование</t>
  </si>
  <si>
    <t>Всего доходов</t>
  </si>
  <si>
    <t>Всего расходов</t>
  </si>
  <si>
    <t>Дефицит (-), профицит (+)</t>
  </si>
  <si>
    <t>2015 год</t>
  </si>
  <si>
    <t>город</t>
  </si>
  <si>
    <t>село</t>
  </si>
  <si>
    <t>НДФЛ 10%</t>
  </si>
  <si>
    <t>ИТОГО</t>
  </si>
  <si>
    <t>Доп.норм. 2014 г.</t>
  </si>
  <si>
    <t>Доп.норм. 2015 г.</t>
  </si>
  <si>
    <t>Доп.норм. 2013 г.</t>
  </si>
  <si>
    <t>2017 год</t>
  </si>
  <si>
    <t>2018 год</t>
  </si>
  <si>
    <t>2019 год</t>
  </si>
  <si>
    <t>2020 год</t>
  </si>
  <si>
    <t xml:space="preserve">Прогноз основных характиристик консолидированного бюджета Никольского муниципального  района       </t>
  </si>
  <si>
    <t xml:space="preserve">на 2018 год и плановый период 2019 и 2020 годов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</si>
</sst>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_р_.;[Red]\-#,##0.0_р_."/>
    <numFmt numFmtId="171" formatCode="0.000000"/>
    <numFmt numFmtId="172" formatCode="0.0000000"/>
    <numFmt numFmtId="173" formatCode="0.00000"/>
    <numFmt numFmtId="174" formatCode="0.0000"/>
    <numFmt numFmtId="175" formatCode="#,##0.0"/>
    <numFmt numFmtId="176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168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75" fontId="5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75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35.125" style="0" customWidth="1"/>
    <col min="2" max="2" width="14.00390625" style="0" customWidth="1"/>
    <col min="3" max="3" width="13.00390625" style="0" customWidth="1"/>
    <col min="4" max="4" width="18.875" style="0" customWidth="1"/>
    <col min="5" max="5" width="16.25390625" style="0" hidden="1" customWidth="1"/>
    <col min="6" max="6" width="16.625" style="0" hidden="1" customWidth="1"/>
  </cols>
  <sheetData>
    <row r="1" spans="3:4" ht="15.75">
      <c r="C1" s="18"/>
      <c r="D1" s="18"/>
    </row>
    <row r="4" spans="1:3" ht="18.75">
      <c r="A4" s="1"/>
      <c r="B4" s="1"/>
      <c r="C4" s="1"/>
    </row>
    <row r="5" spans="1:6" ht="15.75" customHeight="1">
      <c r="A5" s="19" t="s">
        <v>20</v>
      </c>
      <c r="B5" s="19"/>
      <c r="C5" s="19"/>
      <c r="D5" s="19"/>
      <c r="E5" s="19"/>
      <c r="F5" s="19"/>
    </row>
    <row r="6" spans="1:6" ht="27.75" customHeight="1">
      <c r="A6" s="19"/>
      <c r="B6" s="19"/>
      <c r="C6" s="19"/>
      <c r="D6" s="19"/>
      <c r="E6" s="19"/>
      <c r="F6" s="19"/>
    </row>
    <row r="7" spans="1:4" ht="15">
      <c r="A7" s="20" t="s">
        <v>21</v>
      </c>
      <c r="B7" s="21"/>
      <c r="C7" s="21"/>
      <c r="D7" s="21"/>
    </row>
    <row r="8" spans="1:4" ht="15">
      <c r="A8" s="2"/>
      <c r="B8" s="2"/>
      <c r="C8" s="2"/>
      <c r="D8" s="3"/>
    </row>
    <row r="9" spans="4:6" ht="15">
      <c r="D9" s="15" t="s">
        <v>3</v>
      </c>
      <c r="E9" s="22"/>
      <c r="F9" s="22"/>
    </row>
    <row r="10" spans="1:6" ht="16.5" customHeight="1">
      <c r="A10" s="23" t="s">
        <v>4</v>
      </c>
      <c r="B10" s="24" t="s">
        <v>17</v>
      </c>
      <c r="C10" s="24" t="s">
        <v>18</v>
      </c>
      <c r="D10" s="24" t="s">
        <v>19</v>
      </c>
      <c r="E10" s="23" t="s">
        <v>16</v>
      </c>
      <c r="F10" s="23" t="s">
        <v>17</v>
      </c>
    </row>
    <row r="11" spans="1:6" ht="12.75" customHeight="1">
      <c r="A11" s="23"/>
      <c r="B11" s="25"/>
      <c r="C11" s="25"/>
      <c r="D11" s="25"/>
      <c r="E11" s="23"/>
      <c r="F11" s="23"/>
    </row>
    <row r="12" spans="1:6" ht="15">
      <c r="A12" s="4">
        <v>1</v>
      </c>
      <c r="B12" s="4">
        <v>2</v>
      </c>
      <c r="C12" s="4">
        <v>3</v>
      </c>
      <c r="D12" s="4">
        <v>4</v>
      </c>
      <c r="E12" s="4">
        <v>4</v>
      </c>
      <c r="F12" s="4">
        <v>4</v>
      </c>
    </row>
    <row r="13" spans="1:6" ht="15">
      <c r="A13" s="5" t="s">
        <v>5</v>
      </c>
      <c r="B13" s="17">
        <v>601390.2</v>
      </c>
      <c r="C13" s="17">
        <v>585921.2</v>
      </c>
      <c r="D13" s="16">
        <v>587298.9</v>
      </c>
      <c r="E13" s="14" t="e">
        <f>SUM(#REF!)</f>
        <v>#REF!</v>
      </c>
      <c r="F13" s="14" t="e">
        <f>SUM(#REF!)</f>
        <v>#REF!</v>
      </c>
    </row>
    <row r="14" spans="1:6" ht="15">
      <c r="A14" s="5" t="s">
        <v>6</v>
      </c>
      <c r="B14" s="17">
        <v>601390.2</v>
      </c>
      <c r="C14" s="17">
        <v>585921.2</v>
      </c>
      <c r="D14" s="16">
        <v>587298.9</v>
      </c>
      <c r="E14" s="14"/>
      <c r="F14" s="14"/>
    </row>
    <row r="15" spans="1:6" ht="15">
      <c r="A15" s="5" t="s">
        <v>7</v>
      </c>
      <c r="B15" s="16">
        <f>SUM(B13-B14)</f>
        <v>0</v>
      </c>
      <c r="C15" s="16">
        <f>SUM(C13-C14)</f>
        <v>0</v>
      </c>
      <c r="D15" s="16">
        <f>SUM(D13-D14)</f>
        <v>0</v>
      </c>
      <c r="E15" s="14" t="e">
        <f>SUM(E13-E14)</f>
        <v>#REF!</v>
      </c>
      <c r="F15" s="14" t="e">
        <f>SUM(F13-F14)</f>
        <v>#REF!</v>
      </c>
    </row>
    <row r="16" spans="1:3" ht="18.75">
      <c r="A16" s="6"/>
      <c r="B16" s="6"/>
      <c r="C16" s="6"/>
    </row>
  </sheetData>
  <sheetProtection/>
  <mergeCells count="10">
    <mergeCell ref="C1:D1"/>
    <mergeCell ref="A5:F6"/>
    <mergeCell ref="A7:D7"/>
    <mergeCell ref="E9:F9"/>
    <mergeCell ref="A10:A11"/>
    <mergeCell ref="E10:E11"/>
    <mergeCell ref="F10:F11"/>
    <mergeCell ref="D10:D11"/>
    <mergeCell ref="C10:C11"/>
    <mergeCell ref="B10:B11"/>
  </mergeCells>
  <printOptions horizontalCentered="1"/>
  <pageMargins left="0.31496062992125984" right="0.31496062992125984" top="0.5511811023622047" bottom="0.5511811023622047" header="0.11811023622047245" footer="0.11811023622047245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11"/>
  <sheetViews>
    <sheetView zoomScalePageLayoutView="0" workbookViewId="0" topLeftCell="A1">
      <selection activeCell="E23" sqref="E22:E23"/>
    </sheetView>
  </sheetViews>
  <sheetFormatPr defaultColWidth="9.00390625" defaultRowHeight="12.75"/>
  <cols>
    <col min="1" max="1" width="12.25390625" style="0" customWidth="1"/>
    <col min="2" max="2" width="9.875" style="0" customWidth="1"/>
    <col min="3" max="3" width="11.125" style="0" customWidth="1"/>
    <col min="4" max="4" width="14.125" style="0" customWidth="1"/>
    <col min="5" max="5" width="12.875" style="0" customWidth="1"/>
    <col min="6" max="6" width="15.125" style="0" customWidth="1"/>
    <col min="7" max="7" width="10.375" style="0" customWidth="1"/>
    <col min="8" max="8" width="15.375" style="0" customWidth="1"/>
  </cols>
  <sheetData>
    <row r="3" ht="12" customHeight="1"/>
    <row r="4" ht="12.75" hidden="1"/>
    <row r="5" spans="1:8" ht="35.25" customHeight="1">
      <c r="A5" s="7" t="s">
        <v>11</v>
      </c>
      <c r="B5" s="7" t="s">
        <v>0</v>
      </c>
      <c r="C5" s="10" t="s">
        <v>1</v>
      </c>
      <c r="D5" s="13" t="s">
        <v>15</v>
      </c>
      <c r="E5" s="10" t="s">
        <v>2</v>
      </c>
      <c r="F5" s="13" t="s">
        <v>13</v>
      </c>
      <c r="G5" s="7" t="s">
        <v>8</v>
      </c>
      <c r="H5" s="13" t="s">
        <v>14</v>
      </c>
    </row>
    <row r="6" spans="1:8" ht="22.5" customHeight="1">
      <c r="A6" s="7" t="s">
        <v>9</v>
      </c>
      <c r="B6" s="7">
        <v>7432.2</v>
      </c>
      <c r="C6" s="7">
        <v>7970</v>
      </c>
      <c r="D6" s="12">
        <f>SUM(C6/10*100/100*51.5)</f>
        <v>41045.5</v>
      </c>
      <c r="E6" s="7">
        <v>8528</v>
      </c>
      <c r="F6" s="12">
        <f>SUM(E6/10*100/100*54.2)</f>
        <v>46221.76</v>
      </c>
      <c r="G6" s="7">
        <v>9039</v>
      </c>
      <c r="H6" s="12">
        <f>SUM(G6/10*100/100*50)</f>
        <v>45195</v>
      </c>
    </row>
    <row r="7" spans="1:8" ht="33.75" customHeight="1">
      <c r="A7" s="7" t="s">
        <v>10</v>
      </c>
      <c r="B7" s="7">
        <v>3343.2</v>
      </c>
      <c r="C7" s="7">
        <v>3617</v>
      </c>
      <c r="D7" s="12">
        <f>SUM(C7/10*100/100*60)</f>
        <v>21702</v>
      </c>
      <c r="E7" s="7">
        <v>3810.4</v>
      </c>
      <c r="F7" s="12">
        <f>SUM(E7/10*100/100*60)</f>
        <v>22862.4</v>
      </c>
      <c r="G7" s="7">
        <v>4088</v>
      </c>
      <c r="H7" s="12">
        <f>SUM(G7/10*100/100*50)</f>
        <v>20440</v>
      </c>
    </row>
    <row r="8" spans="1:8" ht="30" customHeight="1">
      <c r="A8" s="7" t="s">
        <v>12</v>
      </c>
      <c r="B8" s="7">
        <f>SUM(B6:B7)</f>
        <v>10775.4</v>
      </c>
      <c r="C8" s="7">
        <f aca="true" t="shared" si="0" ref="C8:H8">SUM(C6:C7)</f>
        <v>11587</v>
      </c>
      <c r="D8" s="11">
        <f t="shared" si="0"/>
        <v>62747.5</v>
      </c>
      <c r="E8" s="7">
        <f t="shared" si="0"/>
        <v>12338.4</v>
      </c>
      <c r="F8" s="11">
        <f t="shared" si="0"/>
        <v>69084.16</v>
      </c>
      <c r="G8" s="7">
        <f t="shared" si="0"/>
        <v>13127</v>
      </c>
      <c r="H8" s="11">
        <f t="shared" si="0"/>
        <v>65635</v>
      </c>
    </row>
    <row r="9" spans="1:7" ht="30" customHeight="1">
      <c r="A9" s="3"/>
      <c r="B9" s="3"/>
      <c r="C9" s="3"/>
      <c r="D9" s="3"/>
      <c r="E9" s="3"/>
      <c r="F9" s="3"/>
      <c r="G9" s="3"/>
    </row>
    <row r="10" spans="1:7" ht="14.25">
      <c r="A10" s="8"/>
      <c r="B10" s="8"/>
      <c r="C10" s="9">
        <f>SUM(C6/B6*100)</f>
        <v>107.2360808374371</v>
      </c>
      <c r="D10" s="9"/>
      <c r="E10" s="9">
        <f>SUM(E6/C6*100)</f>
        <v>107.0012547051443</v>
      </c>
      <c r="F10" s="9"/>
      <c r="G10" s="9">
        <f>SUM(G6/E6*100)</f>
        <v>105.9920262664165</v>
      </c>
    </row>
    <row r="11" spans="1:7" ht="14.25">
      <c r="A11" s="8"/>
      <c r="B11" s="8"/>
      <c r="C11" s="9">
        <f>SUM(C7/B7*100)</f>
        <v>108.18975831538647</v>
      </c>
      <c r="D11" s="9"/>
      <c r="E11" s="9">
        <f>SUM(E7/C7*100)</f>
        <v>105.34697262925077</v>
      </c>
      <c r="F11" s="9"/>
      <c r="G11" s="9">
        <f>SUM(G7/E7*100)</f>
        <v>107.28532437539367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В.Н.Шиловская</dc:creator>
  <cp:keywords/>
  <dc:description/>
  <cp:lastModifiedBy>Г.В.Кокшарова</cp:lastModifiedBy>
  <cp:lastPrinted>2017-11-11T12:56:46Z</cp:lastPrinted>
  <dcterms:created xsi:type="dcterms:W3CDTF">2007-03-19T07:20:05Z</dcterms:created>
  <dcterms:modified xsi:type="dcterms:W3CDTF">2017-11-11T12:59:13Z</dcterms:modified>
  <cp:category/>
  <cp:version/>
  <cp:contentType/>
  <cp:contentStatus/>
</cp:coreProperties>
</file>