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250" yWindow="-15" windowWidth="13695" windowHeight="11220"/>
  </bookViews>
  <sheets>
    <sheet name="2020 год итоги" sheetId="3" r:id="rId1"/>
  </sheets>
  <calcPr calcId="145621"/>
</workbook>
</file>

<file path=xl/calcChain.xml><?xml version="1.0" encoding="utf-8"?>
<calcChain xmlns="http://schemas.openxmlformats.org/spreadsheetml/2006/main">
  <c r="F12" i="3" l="1"/>
  <c r="F11" i="3"/>
  <c r="F17" i="3" l="1"/>
  <c r="F13" i="3"/>
  <c r="B66" i="3" l="1"/>
  <c r="C55" i="3" l="1"/>
  <c r="B55" i="3"/>
  <c r="F21" i="3" l="1"/>
  <c r="F8" i="3"/>
  <c r="F6" i="3"/>
  <c r="F7" i="3"/>
  <c r="F10" i="3"/>
  <c r="F15" i="3"/>
  <c r="F16" i="3"/>
  <c r="F18" i="3"/>
  <c r="F19" i="3"/>
  <c r="F20" i="3"/>
  <c r="F22" i="3"/>
  <c r="F23" i="3"/>
  <c r="F24" i="3"/>
  <c r="F25" i="3"/>
  <c r="F5" i="3"/>
</calcChain>
</file>

<file path=xl/sharedStrings.xml><?xml version="1.0" encoding="utf-8"?>
<sst xmlns="http://schemas.openxmlformats.org/spreadsheetml/2006/main" count="100" uniqueCount="82">
  <si>
    <t>Показатели</t>
  </si>
  <si>
    <t>тыс. рублей</t>
  </si>
  <si>
    <t>Обрабатывающие производства</t>
  </si>
  <si>
    <t>Производство продукции сельского хозяйства во всех категориях хозяйств</t>
  </si>
  <si>
    <t>Инвестиции в основной капитал за счет всех источников финансирования</t>
  </si>
  <si>
    <t>Прибыль прибыльных  предприятий до налогообложения (без сельского хозяйства)</t>
  </si>
  <si>
    <t>Остаточная балансовая стоимость  основных фондов на конец года по крупным и средним  коммерческим организациям, без учета сельского  хозяйства, с учетом  стоимости основных  фондов  структурных  подразделений, находящихся на территории муниципального образования</t>
  </si>
  <si>
    <t>Кадастровая стоимость земли по категориям земель</t>
  </si>
  <si>
    <t>Фонд заработной платы по крупным, средним и малым предприятиям района</t>
  </si>
  <si>
    <t>рублей</t>
  </si>
  <si>
    <t>Оборот розничной торговли</t>
  </si>
  <si>
    <t>Оборот общественного питания</t>
  </si>
  <si>
    <t>Объем платных услуг населению</t>
  </si>
  <si>
    <t>человек</t>
  </si>
  <si>
    <t>Численность учащихся в высших учебных заведениях (дневная форма обучения)</t>
  </si>
  <si>
    <t>Ед. изм.</t>
  </si>
  <si>
    <t>млн. рублей</t>
  </si>
  <si>
    <t>Добыча полезных ископаемых</t>
  </si>
  <si>
    <t>тыс. человек</t>
  </si>
  <si>
    <t>Среднемесячная заработная плата по крупным, средним и малым предприятиям</t>
  </si>
  <si>
    <t xml:space="preserve">Приложение №  1  </t>
  </si>
  <si>
    <t>млн.. рублей</t>
  </si>
  <si>
    <t>Численность населения на начало года</t>
  </si>
  <si>
    <t xml:space="preserve">Объем отгруженных товаров собственного производства, выполненных работ и услуг собственными силами, в т.ч. </t>
  </si>
  <si>
    <t>Кроме того, лесозаготовки</t>
  </si>
  <si>
    <t xml:space="preserve"> Итоги исполнения прогнозных показателей  социально-экономического развития  </t>
  </si>
  <si>
    <t>Среднесписочная численность  работников организаций</t>
  </si>
  <si>
    <t>Численность населения до 18 лет (17 лет  включительно) на начало года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</si>
  <si>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</si>
  <si>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</si>
  <si>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*- с учетом деятельности субъектов малого бизнеса</t>
  </si>
  <si>
    <t xml:space="preserve"> 2020 год факт</t>
  </si>
  <si>
    <t>10369*</t>
  </si>
  <si>
    <t>* - днные предварительные</t>
  </si>
  <si>
    <t>Прогноз расчитан с учетом СМП</t>
  </si>
  <si>
    <t>ЗАО "Агрофирма им. Павлова"</t>
  </si>
  <si>
    <t>МУП "Никольские теплосети"</t>
  </si>
  <si>
    <t>Никольское РайПО</t>
  </si>
  <si>
    <t>МУП "ЖКУ г. Никольска"</t>
  </si>
  <si>
    <t>Редакция газеты Авангард</t>
  </si>
  <si>
    <t>ООО "Никольский лес"</t>
  </si>
  <si>
    <t>Прибыль, убыток</t>
  </si>
  <si>
    <t>2020 г.</t>
  </si>
  <si>
    <t xml:space="preserve"> 9 мес. 2020 г.</t>
  </si>
  <si>
    <t xml:space="preserve"> Никольского муниципального района за 2021 год                                                                                                                                                                                                                        </t>
  </si>
  <si>
    <t>2021 год прогноз</t>
  </si>
  <si>
    <t xml:space="preserve"> 2021 год факт</t>
  </si>
  <si>
    <t>Кадастровая  стоимость  строений, помещений и сооружений,  принадлежащих физическим лицам</t>
  </si>
  <si>
    <t>обраб древесины+пр-во пищевых+издат деят</t>
  </si>
  <si>
    <t>сумма 6,7,8,9</t>
  </si>
  <si>
    <t>2021 г.</t>
  </si>
  <si>
    <t>земля</t>
  </si>
  <si>
    <t>стр помещ сооруж</t>
  </si>
  <si>
    <t>аргун</t>
  </si>
  <si>
    <t>ник</t>
  </si>
  <si>
    <t>завр</t>
  </si>
  <si>
    <t>зеленц</t>
  </si>
  <si>
    <t>кемс</t>
  </si>
  <si>
    <t>краснопол</t>
  </si>
  <si>
    <t>никольс</t>
  </si>
  <si>
    <t>кадастровая стоимость на 01.01.2021 по 5-МН</t>
  </si>
  <si>
    <t>ИТОГО</t>
  </si>
  <si>
    <t>ТЫС РУБ</t>
  </si>
  <si>
    <t>НА 01.01.2021</t>
  </si>
  <si>
    <t>расчет по результатам 11 мес</t>
  </si>
  <si>
    <t>дает отд с/х в анализе</t>
  </si>
  <si>
    <t>основные фонды</t>
  </si>
  <si>
    <t>Никольское райпо</t>
  </si>
  <si>
    <t>МУП "Теплосеть"</t>
  </si>
  <si>
    <t>МУП "ЖКУ"</t>
  </si>
  <si>
    <t>Никольский лесхоз</t>
  </si>
  <si>
    <t>итого</t>
  </si>
  <si>
    <t>Другие</t>
  </si>
  <si>
    <t>2021 г</t>
  </si>
  <si>
    <t>расчет по резульатам 11 мес</t>
  </si>
  <si>
    <t>на 01.01.2021 года 19202 человек</t>
  </si>
  <si>
    <t>Факт         2021 г. к прогнозу, %</t>
  </si>
  <si>
    <t>по статистике</t>
  </si>
  <si>
    <t>предв - по ндфл</t>
  </si>
  <si>
    <t>исправлено по прогнозу (ек ник)</t>
  </si>
  <si>
    <t>ИСПРАВЛЕНО 16.08.2022 ПО СТАТИСТИКЕ ДЛЯ ПРОГНОЗА</t>
  </si>
  <si>
    <t>833,8*)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</si>
</sst>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9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applyFont="1" applyFill="1"/>
    <xf numFmtId="4" fontId="0" fillId="0" borderId="0" xfId="0" applyNumberFormat="1"/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center"/>
    </xf>
    <xf numFmtId="0" fontId="9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 applyProtection="1">
      <alignment horizontal="center" vertical="center" wrapText="1" readingOrder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64" fontId="13" fillId="3" borderId="1" xfId="2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1" xfId="0" quotePrefix="1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/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85" zoomScaleNormal="85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E12" sqref="E12"/>
    </sheetView>
  </sheetViews>
  <sheetFormatPr defaultRowHeight="12.75" x14ac:dyDescent="0.2"/>
  <cols>
    <col min="1" max="1" width="36.28515625" style="1" customWidth="1"/>
    <col min="2" max="2" width="11.7109375" style="1" bestFit="1" customWidth="1"/>
    <col min="3" max="3" width="12.28515625" style="2" customWidth="1"/>
    <col min="4" max="4" width="13.140625" style="2" customWidth="1"/>
    <col min="5" max="5" width="15" style="2" customWidth="1"/>
    <col min="6" max="6" width="14.42578125" style="2" customWidth="1"/>
    <col min="7" max="7" width="26.28515625" style="5" customWidth="1"/>
    <col min="8" max="16384" width="9.140625" style="1"/>
  </cols>
  <sheetData>
    <row r="1" spans="1:7" ht="15.75" x14ac:dyDescent="0.25">
      <c r="A1" s="58" t="s">
        <v>20</v>
      </c>
      <c r="B1" s="58"/>
      <c r="C1" s="58"/>
      <c r="D1" s="58"/>
      <c r="E1" s="58"/>
      <c r="F1" s="58"/>
    </row>
    <row r="2" spans="1:7" ht="23.25" customHeight="1" x14ac:dyDescent="0.2">
      <c r="A2" s="59" t="s">
        <v>25</v>
      </c>
      <c r="B2" s="59"/>
      <c r="C2" s="59"/>
      <c r="D2" s="60"/>
      <c r="E2" s="60"/>
      <c r="F2" s="60"/>
    </row>
    <row r="3" spans="1:7" ht="22.5" customHeight="1" x14ac:dyDescent="0.2">
      <c r="A3" s="59" t="s">
        <v>44</v>
      </c>
      <c r="B3" s="59"/>
      <c r="C3" s="59"/>
      <c r="D3" s="60"/>
      <c r="E3" s="60"/>
      <c r="F3" s="60"/>
    </row>
    <row r="4" spans="1:7" ht="50.25" customHeight="1" x14ac:dyDescent="0.2">
      <c r="A4" s="25" t="s">
        <v>0</v>
      </c>
      <c r="B4" s="25" t="s">
        <v>15</v>
      </c>
      <c r="C4" s="32" t="s">
        <v>31</v>
      </c>
      <c r="D4" s="32" t="s">
        <v>45</v>
      </c>
      <c r="E4" s="43" t="s">
        <v>46</v>
      </c>
      <c r="F4" s="6" t="s">
        <v>76</v>
      </c>
    </row>
    <row r="5" spans="1:7" ht="66" x14ac:dyDescent="0.2">
      <c r="A5" s="26" t="s">
        <v>23</v>
      </c>
      <c r="B5" s="25" t="s">
        <v>16</v>
      </c>
      <c r="C5" s="27">
        <v>629.9</v>
      </c>
      <c r="D5" s="28">
        <v>847.4</v>
      </c>
      <c r="E5" s="48">
        <v>705.6</v>
      </c>
      <c r="F5" s="6">
        <f>SUM(E5/D5*100)</f>
        <v>83.266462119424119</v>
      </c>
      <c r="G5" s="5" t="s">
        <v>49</v>
      </c>
    </row>
    <row r="6" spans="1:7" ht="33" x14ac:dyDescent="0.2">
      <c r="A6" s="29" t="s">
        <v>2</v>
      </c>
      <c r="B6" s="25" t="s">
        <v>16</v>
      </c>
      <c r="C6" s="27">
        <v>557.1</v>
      </c>
      <c r="D6" s="28">
        <v>771.9</v>
      </c>
      <c r="E6" s="48">
        <v>620.9</v>
      </c>
      <c r="F6" s="6">
        <f t="shared" ref="F6:F25" si="0">SUM(E6/D6*100)</f>
        <v>80.437880554475967</v>
      </c>
      <c r="G6" s="5" t="s">
        <v>48</v>
      </c>
    </row>
    <row r="7" spans="1:7" ht="49.5" x14ac:dyDescent="0.2">
      <c r="A7" s="29" t="s">
        <v>28</v>
      </c>
      <c r="B7" s="25" t="s">
        <v>16</v>
      </c>
      <c r="C7" s="30">
        <v>60.6</v>
      </c>
      <c r="D7" s="28">
        <v>62.3</v>
      </c>
      <c r="E7" s="49">
        <v>70.900000000000006</v>
      </c>
      <c r="F7" s="6">
        <f t="shared" si="0"/>
        <v>113.80417335473516</v>
      </c>
    </row>
    <row r="8" spans="1:7" ht="66" x14ac:dyDescent="0.2">
      <c r="A8" s="29" t="s">
        <v>29</v>
      </c>
      <c r="B8" s="25" t="s">
        <v>16</v>
      </c>
      <c r="C8" s="30">
        <v>12.2</v>
      </c>
      <c r="D8" s="28">
        <v>13.2</v>
      </c>
      <c r="E8" s="49">
        <v>13.8</v>
      </c>
      <c r="F8" s="6">
        <f t="shared" si="0"/>
        <v>104.54545454545456</v>
      </c>
    </row>
    <row r="9" spans="1:7" ht="32.25" customHeight="1" x14ac:dyDescent="0.2">
      <c r="A9" s="29" t="s">
        <v>17</v>
      </c>
      <c r="B9" s="25" t="s">
        <v>16</v>
      </c>
      <c r="C9" s="30">
        <v>0</v>
      </c>
      <c r="D9" s="28">
        <v>0</v>
      </c>
      <c r="E9" s="49">
        <v>0</v>
      </c>
      <c r="F9" s="6">
        <v>0</v>
      </c>
    </row>
    <row r="10" spans="1:7" ht="33" x14ac:dyDescent="0.2">
      <c r="A10" s="31" t="s">
        <v>24</v>
      </c>
      <c r="B10" s="25" t="s">
        <v>16</v>
      </c>
      <c r="C10" s="30">
        <v>361.5</v>
      </c>
      <c r="D10" s="28">
        <v>283.2</v>
      </c>
      <c r="E10" s="49">
        <v>592.4</v>
      </c>
      <c r="F10" s="6">
        <f t="shared" si="0"/>
        <v>209.18079096045199</v>
      </c>
    </row>
    <row r="11" spans="1:7" ht="49.5" x14ac:dyDescent="0.2">
      <c r="A11" s="26" t="s">
        <v>3</v>
      </c>
      <c r="B11" s="25" t="s">
        <v>16</v>
      </c>
      <c r="C11" s="32">
        <v>829.7</v>
      </c>
      <c r="D11" s="28">
        <v>807.1</v>
      </c>
      <c r="E11" s="44" t="s">
        <v>81</v>
      </c>
      <c r="F11" s="6" t="e">
        <f t="shared" si="0"/>
        <v>#VALUE!</v>
      </c>
      <c r="G11" s="5" t="s">
        <v>65</v>
      </c>
    </row>
    <row r="12" spans="1:7" ht="49.5" x14ac:dyDescent="0.2">
      <c r="A12" s="26" t="s">
        <v>4</v>
      </c>
      <c r="B12" s="25" t="s">
        <v>16</v>
      </c>
      <c r="C12" s="32">
        <v>279.10000000000002</v>
      </c>
      <c r="D12" s="28">
        <v>138.5</v>
      </c>
      <c r="E12" s="43">
        <v>203.5</v>
      </c>
      <c r="F12" s="6">
        <f t="shared" si="0"/>
        <v>146.93140794223828</v>
      </c>
      <c r="G12" s="5" t="s">
        <v>77</v>
      </c>
    </row>
    <row r="13" spans="1:7" ht="66" x14ac:dyDescent="0.2">
      <c r="A13" s="26" t="s">
        <v>5</v>
      </c>
      <c r="B13" s="25" t="s">
        <v>1</v>
      </c>
      <c r="C13" s="32" t="s">
        <v>32</v>
      </c>
      <c r="D13" s="28">
        <v>400</v>
      </c>
      <c r="E13" s="43">
        <v>8553</v>
      </c>
      <c r="F13" s="6">
        <f t="shared" si="0"/>
        <v>2138.25</v>
      </c>
      <c r="G13" s="47" t="s">
        <v>79</v>
      </c>
    </row>
    <row r="14" spans="1:7" ht="162" customHeight="1" x14ac:dyDescent="0.2">
      <c r="A14" s="26" t="s">
        <v>6</v>
      </c>
      <c r="B14" s="25" t="s">
        <v>16</v>
      </c>
      <c r="C14" s="43">
        <v>116.5</v>
      </c>
      <c r="D14" s="46">
        <v>123.9</v>
      </c>
      <c r="E14" s="43">
        <v>76.61</v>
      </c>
      <c r="F14" s="6">
        <v>87.2</v>
      </c>
      <c r="G14" s="47" t="s">
        <v>80</v>
      </c>
    </row>
    <row r="15" spans="1:7" ht="33" x14ac:dyDescent="0.2">
      <c r="A15" s="26" t="s">
        <v>7</v>
      </c>
      <c r="B15" s="25" t="s">
        <v>21</v>
      </c>
      <c r="C15" s="32">
        <v>3214.5</v>
      </c>
      <c r="D15" s="28">
        <v>3230.6</v>
      </c>
      <c r="E15" s="32">
        <v>2770.9</v>
      </c>
      <c r="F15" s="6">
        <f t="shared" si="0"/>
        <v>85.770445118553837</v>
      </c>
      <c r="G15" s="7" t="s">
        <v>63</v>
      </c>
    </row>
    <row r="16" spans="1:7" ht="66" x14ac:dyDescent="0.2">
      <c r="A16" s="26" t="s">
        <v>47</v>
      </c>
      <c r="B16" s="25" t="s">
        <v>16</v>
      </c>
      <c r="C16" s="32">
        <v>1130.4000000000001</v>
      </c>
      <c r="D16" s="28">
        <v>1136.0999999999999</v>
      </c>
      <c r="E16" s="32">
        <v>1969.3</v>
      </c>
      <c r="F16" s="6">
        <f t="shared" si="0"/>
        <v>173.3386145585776</v>
      </c>
      <c r="G16" s="7" t="s">
        <v>63</v>
      </c>
    </row>
    <row r="17" spans="1:9" ht="49.5" x14ac:dyDescent="0.2">
      <c r="A17" s="26" t="s">
        <v>8</v>
      </c>
      <c r="B17" s="25" t="s">
        <v>1</v>
      </c>
      <c r="C17" s="32">
        <v>1170673.8999999999</v>
      </c>
      <c r="D17" s="28">
        <v>1223482</v>
      </c>
      <c r="E17" s="43">
        <v>1035231</v>
      </c>
      <c r="F17" s="6">
        <f t="shared" si="0"/>
        <v>84.613504734846927</v>
      </c>
      <c r="G17" s="5" t="s">
        <v>77</v>
      </c>
      <c r="H17" s="1" t="s">
        <v>78</v>
      </c>
    </row>
    <row r="18" spans="1:9" ht="49.5" x14ac:dyDescent="0.2">
      <c r="A18" s="26" t="s">
        <v>19</v>
      </c>
      <c r="B18" s="25" t="s">
        <v>9</v>
      </c>
      <c r="C18" s="33">
        <v>28740</v>
      </c>
      <c r="D18" s="28">
        <v>29829</v>
      </c>
      <c r="E18" s="45">
        <v>31981</v>
      </c>
      <c r="F18" s="6">
        <f t="shared" si="0"/>
        <v>107.21445573100003</v>
      </c>
    </row>
    <row r="19" spans="1:9" ht="33" x14ac:dyDescent="0.2">
      <c r="A19" s="26" t="s">
        <v>10</v>
      </c>
      <c r="B19" s="25" t="s">
        <v>16</v>
      </c>
      <c r="C19" s="32">
        <v>2661.8</v>
      </c>
      <c r="D19" s="28">
        <v>2704.7</v>
      </c>
      <c r="E19" s="32">
        <v>3358.9</v>
      </c>
      <c r="F19" s="6">
        <f t="shared" si="0"/>
        <v>124.18752541871558</v>
      </c>
      <c r="G19" s="4" t="s">
        <v>64</v>
      </c>
      <c r="H19" s="3"/>
    </row>
    <row r="20" spans="1:9" ht="33" x14ac:dyDescent="0.2">
      <c r="A20" s="26" t="s">
        <v>11</v>
      </c>
      <c r="B20" s="25" t="s">
        <v>16</v>
      </c>
      <c r="C20" s="34">
        <v>39.4</v>
      </c>
      <c r="D20" s="28">
        <v>47.2</v>
      </c>
      <c r="E20" s="34">
        <v>50.8</v>
      </c>
      <c r="F20" s="6">
        <f t="shared" si="0"/>
        <v>107.62711864406778</v>
      </c>
      <c r="G20" s="5" t="s">
        <v>74</v>
      </c>
      <c r="H20" s="4"/>
      <c r="I20" s="4"/>
    </row>
    <row r="21" spans="1:9" ht="33" x14ac:dyDescent="0.2">
      <c r="A21" s="26" t="s">
        <v>12</v>
      </c>
      <c r="B21" s="25" t="s">
        <v>16</v>
      </c>
      <c r="C21" s="32">
        <v>80</v>
      </c>
      <c r="D21" s="28">
        <v>62</v>
      </c>
      <c r="E21" s="32">
        <v>104.6</v>
      </c>
      <c r="F21" s="6">
        <f t="shared" si="0"/>
        <v>168.70967741935482</v>
      </c>
      <c r="G21" s="7" t="s">
        <v>34</v>
      </c>
    </row>
    <row r="22" spans="1:9" ht="33" x14ac:dyDescent="0.2">
      <c r="A22" s="35" t="s">
        <v>22</v>
      </c>
      <c r="B22" s="36" t="s">
        <v>18</v>
      </c>
      <c r="C22" s="37">
        <v>19.399999999999999</v>
      </c>
      <c r="D22" s="28">
        <v>19.2</v>
      </c>
      <c r="E22" s="37">
        <v>19.2</v>
      </c>
      <c r="F22" s="8">
        <f t="shared" si="0"/>
        <v>100</v>
      </c>
      <c r="G22" s="5" t="s">
        <v>75</v>
      </c>
    </row>
    <row r="23" spans="1:9" ht="49.5" x14ac:dyDescent="0.2">
      <c r="A23" s="26" t="s">
        <v>27</v>
      </c>
      <c r="B23" s="25" t="s">
        <v>13</v>
      </c>
      <c r="C23" s="37">
        <v>4632</v>
      </c>
      <c r="D23" s="38">
        <v>4670</v>
      </c>
      <c r="E23" s="37">
        <v>4481</v>
      </c>
      <c r="F23" s="6">
        <f t="shared" si="0"/>
        <v>95.952890792291228</v>
      </c>
    </row>
    <row r="24" spans="1:9" ht="33" customHeight="1" x14ac:dyDescent="0.2">
      <c r="A24" s="26" t="s">
        <v>26</v>
      </c>
      <c r="B24" s="25" t="s">
        <v>13</v>
      </c>
      <c r="C24" s="39">
        <v>3394</v>
      </c>
      <c r="D24" s="38">
        <v>3418</v>
      </c>
      <c r="E24" s="39">
        <v>3170</v>
      </c>
      <c r="F24" s="6">
        <f t="shared" si="0"/>
        <v>92.744294909303676</v>
      </c>
      <c r="G24" s="5" t="s">
        <v>30</v>
      </c>
    </row>
    <row r="25" spans="1:9" ht="49.5" x14ac:dyDescent="0.2">
      <c r="A25" s="26" t="s">
        <v>14</v>
      </c>
      <c r="B25" s="40" t="s">
        <v>13</v>
      </c>
      <c r="C25" s="41">
        <v>327</v>
      </c>
      <c r="D25" s="38">
        <v>318</v>
      </c>
      <c r="E25" s="41">
        <v>304</v>
      </c>
      <c r="F25" s="6">
        <f t="shared" si="0"/>
        <v>95.59748427672956</v>
      </c>
    </row>
    <row r="26" spans="1:9" ht="25.5" customHeight="1" x14ac:dyDescent="0.25">
      <c r="A26" s="53" t="s">
        <v>33</v>
      </c>
      <c r="B26" s="54"/>
      <c r="C26" s="54"/>
      <c r="D26" s="54"/>
      <c r="E26" s="54"/>
      <c r="F26" s="54"/>
    </row>
    <row r="27" spans="1:9" ht="16.5" thickBot="1" x14ac:dyDescent="0.3">
      <c r="A27" s="9"/>
      <c r="B27" s="9"/>
      <c r="C27" s="10"/>
      <c r="D27" s="10"/>
      <c r="E27" s="10"/>
      <c r="F27" s="10"/>
    </row>
    <row r="28" spans="1:9" ht="15.75" thickBot="1" x14ac:dyDescent="0.3">
      <c r="A28" s="55" t="s">
        <v>41</v>
      </c>
      <c r="B28" s="56"/>
      <c r="C28" s="56"/>
      <c r="D28" s="56"/>
      <c r="E28" s="56"/>
      <c r="F28" s="57"/>
    </row>
    <row r="29" spans="1:9" s="12" customFormat="1" ht="31.5" customHeight="1" x14ac:dyDescent="0.2">
      <c r="A29" s="13"/>
      <c r="B29" s="14" t="s">
        <v>43</v>
      </c>
      <c r="C29" s="14" t="s">
        <v>42</v>
      </c>
      <c r="D29" s="15" t="s">
        <v>50</v>
      </c>
      <c r="E29" s="13"/>
      <c r="F29" s="13"/>
      <c r="G29" s="11"/>
    </row>
    <row r="30" spans="1:9" ht="15" x14ac:dyDescent="0.25">
      <c r="A30" s="16" t="s">
        <v>35</v>
      </c>
      <c r="B30" s="16">
        <v>43707</v>
      </c>
      <c r="C30" s="17">
        <v>49976</v>
      </c>
      <c r="D30" s="17">
        <v>44294</v>
      </c>
      <c r="E30" s="17"/>
      <c r="F30" s="17"/>
    </row>
    <row r="31" spans="1:9" ht="15" x14ac:dyDescent="0.25">
      <c r="A31" s="16" t="s">
        <v>36</v>
      </c>
      <c r="B31" s="16">
        <v>-1536</v>
      </c>
      <c r="C31" s="17">
        <v>1343</v>
      </c>
      <c r="D31" s="17">
        <v>1113</v>
      </c>
      <c r="E31" s="17"/>
      <c r="F31" s="17"/>
    </row>
    <row r="32" spans="1:9" ht="14.25" x14ac:dyDescent="0.2">
      <c r="A32" s="18" t="s">
        <v>37</v>
      </c>
      <c r="B32" s="18">
        <v>4613</v>
      </c>
      <c r="C32" s="19">
        <v>8271</v>
      </c>
      <c r="D32" s="19">
        <v>5769</v>
      </c>
      <c r="E32" s="19"/>
      <c r="F32" s="19"/>
    </row>
    <row r="33" spans="1:6" ht="14.25" x14ac:dyDescent="0.2">
      <c r="A33" s="18" t="s">
        <v>38</v>
      </c>
      <c r="B33" s="18">
        <v>-497</v>
      </c>
      <c r="C33" s="19">
        <v>400</v>
      </c>
      <c r="D33" s="19">
        <v>484</v>
      </c>
      <c r="E33" s="19"/>
      <c r="F33" s="19"/>
    </row>
    <row r="34" spans="1:6" ht="14.25" x14ac:dyDescent="0.2">
      <c r="A34" s="18" t="s">
        <v>39</v>
      </c>
      <c r="B34" s="18">
        <v>-264</v>
      </c>
      <c r="C34" s="19">
        <v>355</v>
      </c>
      <c r="D34" s="19">
        <v>184</v>
      </c>
      <c r="E34" s="19"/>
      <c r="F34" s="19"/>
    </row>
    <row r="35" spans="1:6" ht="14.25" x14ac:dyDescent="0.2">
      <c r="A35" s="18" t="s">
        <v>40</v>
      </c>
      <c r="B35" s="18">
        <v>12</v>
      </c>
      <c r="C35" s="19">
        <v>-2036</v>
      </c>
      <c r="D35" s="19">
        <v>2066</v>
      </c>
      <c r="E35" s="19"/>
      <c r="F35" s="19"/>
    </row>
    <row r="37" spans="1:6" ht="13.5" thickBot="1" x14ac:dyDescent="0.25"/>
    <row r="38" spans="1:6" ht="15" thickBot="1" x14ac:dyDescent="0.25">
      <c r="A38" s="50" t="s">
        <v>60</v>
      </c>
      <c r="B38" s="51"/>
      <c r="C38" s="51"/>
      <c r="D38" s="51"/>
      <c r="E38" s="51"/>
      <c r="F38" s="52"/>
    </row>
    <row r="40" spans="1:6" x14ac:dyDescent="0.2">
      <c r="A40" s="24" t="s">
        <v>62</v>
      </c>
      <c r="B40" t="s">
        <v>51</v>
      </c>
      <c r="C40" t="s">
        <v>52</v>
      </c>
      <c r="D40"/>
    </row>
    <row r="41" spans="1:6" x14ac:dyDescent="0.2">
      <c r="A41" t="s">
        <v>53</v>
      </c>
      <c r="B41" s="21">
        <v>6984</v>
      </c>
      <c r="C41" s="21">
        <v>24946</v>
      </c>
      <c r="D41"/>
    </row>
    <row r="42" spans="1:6" x14ac:dyDescent="0.2">
      <c r="A42"/>
      <c r="B42" s="21">
        <v>163962</v>
      </c>
      <c r="C42" s="21"/>
      <c r="D42"/>
    </row>
    <row r="43" spans="1:6" x14ac:dyDescent="0.2">
      <c r="A43" t="s">
        <v>54</v>
      </c>
      <c r="B43" s="42">
        <v>85539</v>
      </c>
      <c r="C43" s="21">
        <v>1317575</v>
      </c>
      <c r="D43"/>
    </row>
    <row r="44" spans="1:6" x14ac:dyDescent="0.2">
      <c r="A44"/>
      <c r="B44" s="42">
        <v>598544</v>
      </c>
      <c r="C44" s="21"/>
      <c r="D44"/>
    </row>
    <row r="45" spans="1:6" x14ac:dyDescent="0.2">
      <c r="A45" t="s">
        <v>55</v>
      </c>
      <c r="B45" s="21">
        <v>10886</v>
      </c>
      <c r="C45" s="21">
        <v>58222</v>
      </c>
      <c r="D45"/>
    </row>
    <row r="46" spans="1:6" x14ac:dyDescent="0.2">
      <c r="A46"/>
      <c r="B46" s="21">
        <v>112666</v>
      </c>
      <c r="C46" s="21"/>
      <c r="D46"/>
    </row>
    <row r="47" spans="1:6" x14ac:dyDescent="0.2">
      <c r="A47" t="s">
        <v>56</v>
      </c>
      <c r="B47" s="21">
        <v>2031</v>
      </c>
      <c r="C47" s="21">
        <v>34814</v>
      </c>
      <c r="D47"/>
    </row>
    <row r="48" spans="1:6" x14ac:dyDescent="0.2">
      <c r="A48"/>
      <c r="B48" s="21">
        <v>155176</v>
      </c>
      <c r="C48" s="21"/>
      <c r="D48"/>
    </row>
    <row r="49" spans="1:6" x14ac:dyDescent="0.2">
      <c r="A49" t="s">
        <v>57</v>
      </c>
      <c r="B49" s="21">
        <v>13194</v>
      </c>
      <c r="C49" s="21">
        <v>66327</v>
      </c>
      <c r="D49"/>
    </row>
    <row r="50" spans="1:6" x14ac:dyDescent="0.2">
      <c r="A50"/>
      <c r="B50" s="21">
        <v>74692</v>
      </c>
      <c r="C50" s="21"/>
      <c r="D50"/>
    </row>
    <row r="51" spans="1:6" x14ac:dyDescent="0.2">
      <c r="A51" t="s">
        <v>58</v>
      </c>
      <c r="B51" s="21">
        <v>133781</v>
      </c>
      <c r="C51" s="21">
        <v>364551</v>
      </c>
      <c r="D51"/>
    </row>
    <row r="52" spans="1:6" x14ac:dyDescent="0.2">
      <c r="A52"/>
      <c r="B52" s="21">
        <v>839348</v>
      </c>
      <c r="C52" s="21"/>
      <c r="D52"/>
    </row>
    <row r="53" spans="1:6" x14ac:dyDescent="0.2">
      <c r="A53" t="s">
        <v>59</v>
      </c>
      <c r="B53" s="21">
        <v>42339</v>
      </c>
      <c r="C53" s="21">
        <v>102816</v>
      </c>
      <c r="D53"/>
    </row>
    <row r="54" spans="1:6" x14ac:dyDescent="0.2">
      <c r="A54"/>
      <c r="B54" s="21">
        <v>531762</v>
      </c>
      <c r="C54" s="21"/>
      <c r="D54"/>
    </row>
    <row r="55" spans="1:6" x14ac:dyDescent="0.2">
      <c r="A55" s="20" t="s">
        <v>61</v>
      </c>
      <c r="B55" s="22">
        <f>SUM(B41:B54)</f>
        <v>2770904</v>
      </c>
      <c r="C55" s="23">
        <f>SUM(C41:C54)</f>
        <v>1969251</v>
      </c>
    </row>
    <row r="57" spans="1:6" ht="13.5" thickBot="1" x14ac:dyDescent="0.25"/>
    <row r="58" spans="1:6" ht="15" thickBot="1" x14ac:dyDescent="0.25">
      <c r="A58" s="50" t="s">
        <v>66</v>
      </c>
      <c r="B58" s="51"/>
      <c r="C58" s="51"/>
      <c r="D58" s="51"/>
      <c r="E58" s="51"/>
      <c r="F58" s="52"/>
    </row>
    <row r="59" spans="1:6" x14ac:dyDescent="0.2">
      <c r="B59" s="20" t="s">
        <v>73</v>
      </c>
    </row>
    <row r="60" spans="1:6" x14ac:dyDescent="0.2">
      <c r="A60" s="1" t="s">
        <v>67</v>
      </c>
      <c r="B60" s="1">
        <v>8939.6</v>
      </c>
    </row>
    <row r="61" spans="1:6" x14ac:dyDescent="0.2">
      <c r="A61" s="1" t="s">
        <v>68</v>
      </c>
      <c r="B61" s="1">
        <v>18003.400000000001</v>
      </c>
    </row>
    <row r="62" spans="1:6" x14ac:dyDescent="0.2">
      <c r="A62" s="1" t="s">
        <v>40</v>
      </c>
      <c r="B62" s="1">
        <v>43163.1</v>
      </c>
    </row>
    <row r="63" spans="1:6" x14ac:dyDescent="0.2">
      <c r="A63" s="1" t="s">
        <v>69</v>
      </c>
      <c r="B63" s="1">
        <v>2739.1</v>
      </c>
    </row>
    <row r="64" spans="1:6" x14ac:dyDescent="0.2">
      <c r="A64" s="1" t="s">
        <v>70</v>
      </c>
      <c r="B64" s="1">
        <v>30497.3</v>
      </c>
    </row>
    <row r="65" spans="1:2" x14ac:dyDescent="0.2">
      <c r="A65" s="20" t="s">
        <v>72</v>
      </c>
    </row>
    <row r="66" spans="1:2" x14ac:dyDescent="0.2">
      <c r="A66" s="20" t="s">
        <v>71</v>
      </c>
      <c r="B66" s="1">
        <f>SUM(B60:B65)</f>
        <v>103342.50000000001</v>
      </c>
    </row>
  </sheetData>
  <mergeCells count="7">
    <mergeCell ref="A58:F58"/>
    <mergeCell ref="A38:F38"/>
    <mergeCell ref="A26:F26"/>
    <mergeCell ref="A28:F28"/>
    <mergeCell ref="A1:F1"/>
    <mergeCell ref="A2:F2"/>
    <mergeCell ref="A3:F3"/>
  </mergeCells>
  <phoneticPr fontId="6" type="noConversion"/>
  <pageMargins left="0.59055118110236227" right="0.39370078740157483" top="0.39370078740157483" bottom="0.39370078740157483" header="0" footer="0"/>
  <pageSetup paperSize="9" scale="46" fitToWidth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2022-09-14T13:16:30Z</cp:lastPrinted>
  <dcterms:created xsi:type="dcterms:W3CDTF">1996-10-08T23:32:33Z</dcterms:created>
  <dcterms:modified xsi:type="dcterms:W3CDTF">2022-09-14T13:16:53Z</dcterms:modified>
</cp:coreProperties>
</file>