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0995" activeTab="0"/>
  </bookViews>
  <sheets>
    <sheet name="анализ муниц.программы 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<sst xmlns="http://schemas.openxmlformats.org/spreadsheetml/2006/main" count="35" uniqueCount="35">
  <si>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</t>
  </si>
  <si>
    <t>Муниципальная программа  "Энергосбережение и развитие жилищно-коммунального хозяйства Никольского муниципального района на 2020-2025 годы"</t>
  </si>
  <si>
    <t>Муниципальная программа "Развитие физической культуры и спорта в Никольском муниципальном районе на 2020-2025 годы"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</si>
  <si>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2020-2025 годы"</t>
  </si>
  <si>
    <t>Муниципальная программа "Управление муниципальными финансами Никольского муниципального района на 2020-2025 годы"</t>
  </si>
  <si>
    <t>Муниципальная программа "Развитие образования Никольского муниципального района на 2020-2025 годы"</t>
  </si>
  <si>
    <t>Муниципальная  программа "Экономическое развитие Никольского муниципального района на 2020-2025 годы"</t>
  </si>
  <si>
    <t>Муниципальная программа  "Кадровая политика в сфере здравоохранения Никольского муниципального района на 2020-2025 годы"</t>
  </si>
  <si>
    <t>Муниципальная программа "Социальная поддержка граждан Никольского муниципального района на 2020-2025 годы"</t>
  </si>
  <si>
    <t>Муниципальная программа "Развитие сферы культуры Никольского муниципального района на 2020-2025 годы"</t>
  </si>
  <si>
    <t>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</si>
  <si>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Муниципальная программа "Комплексное развитие сельских территорий Никольского района Вологодской области на 2020-2025 годы"</t>
  </si>
  <si>
    <t>Муниципальная  программа "Реализация молодежной политики на территории Никольского муниципального района на 2020-2025 гг."</t>
  </si>
  <si>
    <t>Муниципальная программа  "Поддержка социально ориентированных некомерческих организаций в Никольском муниципальном районе на 2020-2025 годы"</t>
  </si>
  <si>
    <t>Муниципальная программа  "Развитие информационного общества  в Никольском муниципальном районе на 2020-2025 годы"</t>
  </si>
  <si>
    <t xml:space="preserve">Всего </t>
  </si>
  <si>
    <t>Процент исполнения от уточненного бюджета (%)</t>
  </si>
  <si>
    <t>Процент исполнения от первоначального бюджета (%)</t>
  </si>
  <si>
    <t>Причины отклонений между первоначально утвержденным бюджетом и фактическим исполнением (более 10%)</t>
  </si>
  <si>
    <t>Расходы произведены в соответствии с потребностью (уменьшение количества получателей выплат)</t>
  </si>
  <si>
    <t>Анализ исполнения муниципальных программ, финансируемых из бюджета Никольского муниципального района за 2022 год</t>
  </si>
  <si>
    <t>Утверждено решением ПС о бюджете от 10.12.2021 № 130 (первоначальный), тыс.руб.</t>
  </si>
  <si>
    <t>Муниципальная программа "Повышение эффективности деятельности органов местного самоуправления Никольского муниципального района на 2022-2027 годы"</t>
  </si>
  <si>
    <t xml:space="preserve"> Утверждено решением ПС о бюджете от 28.12.2022 № 138 (окончательный), тыс.руб.</t>
  </si>
  <si>
    <t>Муниципальная программа "Формирование современной городской среды на территории Никольского муниципального района на 2018-2030 годы"</t>
  </si>
  <si>
    <t>Исполнено за 2022 год, тыс.руб.</t>
  </si>
  <si>
    <t>В течение года утверждены бюджетные ассигнования на реализацию проекта "Народный бюджет" и на приобретение специализированной техники</t>
  </si>
  <si>
    <t>Уменьшены бюджетные ассигнования по субсидиям на улучшение жилищных  условий граждан, проживающих на сельских территориях,  и на разработку и реализацию инициативных проектов комплексного развития сельских территорий.</t>
  </si>
  <si>
    <t>Уменьшены бюджетные ассигнования в связи с отсутствием потребности</t>
  </si>
  <si>
    <t>-</t>
  </si>
  <si>
    <t xml:space="preserve">В связи с ростом цен секвестированы ассигнования из областного бюджета по  субсидии на приобретение автотранспорта для развития мобильной торговли в малонаселенных и труднодоступных населенных пунктах </t>
  </si>
  <si>
    <t>Увеличение ассигнований за счет средств субсидии из областного бюджета , учтены неиспользованные остатки ассигнований 2021 года.</t>
  </si>
  <si>
    <t>Увеличение бюджетных ассигнований на проведение мероприятий (приобретение и установка памятных досок погибшим при СВО)</t>
  </si>
  <si>
    <t>Увеличены бюджетные ассигнования на обеспечение дополнительных расходных потребностей поселений района, в том числе в связи с повышением заработной платы работникам отрасли "Культура" и МРОТ</t>
  </si>
  <si>
    <t>Увеличены ассигнования на финансовое обеспечение (проведение мероприятий и увеличение заработной платы)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</si>
</sst>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  <numFmt numFmtId="183" formatCode="#,##0.00;[Red]\-#,##0.00;0.00"/>
    <numFmt numFmtId="184" formatCode="000"/>
    <numFmt numFmtId="185" formatCode="00\.00\.000"/>
    <numFmt numFmtId="186" formatCode="0\.00"/>
    <numFmt numFmtId="187" formatCode="00\.00\.00"/>
    <numFmt numFmtId="188" formatCode="000\.00\.00"/>
    <numFmt numFmtId="189" formatCode="000\.00\.000\.0"/>
    <numFmt numFmtId="190" formatCode="0000000000"/>
    <numFmt numFmtId="191" formatCode="0000"/>
    <numFmt numFmtId="192" formatCode="00\.00\.0"/>
    <numFmt numFmtId="193" formatCode="0.0000000"/>
    <numFmt numFmtId="194" formatCode="0.00000000"/>
    <numFmt numFmtId="195" formatCode="0.000000000"/>
    <numFmt numFmtId="196" formatCode="0.000000"/>
    <numFmt numFmtId="197" formatCode="0.00000"/>
    <numFmt numFmtId="198" formatCode="0.0000"/>
    <numFmt numFmtId="199" formatCode="0.000"/>
  </numFmts>
  <fonts count="48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37" fillId="0" borderId="7" applyNumberFormat="0" applyFill="0" applyAlignment="0" applyProtection="0"/>
    <xf numFmtId="0" fontId="38" fillId="33" borderId="8" applyNumberFormat="0" applyAlignment="0" applyProtection="0"/>
    <xf numFmtId="0" fontId="39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25">
    <xf numFmtId="0" fontId="0" fillId="0" borderId="0" xfId="0" applyAlignment="1">
      <alignment/>
    </xf>
    <xf numFmtId="0" fontId="7" fillId="0" borderId="0" xfId="0" applyFont="1" applyAlignment="1">
      <alignment/>
    </xf>
    <xf numFmtId="174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174" fontId="8" fillId="0" borderId="12" xfId="0" applyNumberFormat="1" applyFont="1" applyBorder="1" applyAlignment="1">
      <alignment horizontal="center" vertical="center" wrapText="1"/>
    </xf>
    <xf numFmtId="0" fontId="10" fillId="39" borderId="12" xfId="99" applyFont="1" applyFill="1" applyBorder="1" applyAlignment="1">
      <alignment horizontal="center" vertical="top" wrapText="1"/>
      <protection/>
    </xf>
    <xf numFmtId="174" fontId="8" fillId="0" borderId="12" xfId="0" applyNumberFormat="1" applyFont="1" applyFill="1" applyBorder="1" applyAlignment="1">
      <alignment horizontal="center" vertical="center" wrapText="1"/>
    </xf>
    <xf numFmtId="174" fontId="46" fillId="39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vertical="center"/>
    </xf>
    <xf numFmtId="174" fontId="46" fillId="39" borderId="12" xfId="99" applyNumberFormat="1" applyFont="1" applyFill="1" applyBorder="1" applyAlignment="1">
      <alignment horizontal="left" vertical="top" wrapText="1"/>
      <protection/>
    </xf>
    <xf numFmtId="174" fontId="46" fillId="39" borderId="12" xfId="99" applyNumberFormat="1" applyFont="1" applyFill="1" applyBorder="1" applyAlignment="1">
      <alignment horizontal="center" vertical="center" wrapText="1"/>
      <protection/>
    </xf>
    <xf numFmtId="0" fontId="46" fillId="39" borderId="12" xfId="99" applyFont="1" applyFill="1" applyBorder="1" applyAlignment="1">
      <alignment horizontal="center" vertical="center" wrapText="1"/>
      <protection/>
    </xf>
    <xf numFmtId="0" fontId="46" fillId="39" borderId="12" xfId="99" applyFont="1" applyFill="1" applyBorder="1" applyAlignment="1">
      <alignment horizontal="left" vertical="top" wrapText="1"/>
      <protection/>
    </xf>
    <xf numFmtId="172" fontId="46" fillId="39" borderId="12" xfId="99" applyNumberFormat="1" applyFont="1" applyFill="1" applyBorder="1" applyAlignment="1">
      <alignment horizontal="center" vertical="center" wrapText="1"/>
      <protection/>
    </xf>
    <xf numFmtId="174" fontId="8" fillId="0" borderId="12" xfId="0" applyNumberFormat="1" applyFont="1" applyBorder="1" applyAlignment="1">
      <alignment horizontal="center" vertical="center"/>
    </xf>
    <xf numFmtId="174" fontId="47" fillId="39" borderId="12" xfId="0" applyNumberFormat="1" applyFont="1" applyFill="1" applyBorder="1" applyAlignment="1">
      <alignment horizontal="center" vertical="center"/>
    </xf>
    <xf numFmtId="174" fontId="9" fillId="0" borderId="12" xfId="0" applyNumberFormat="1" applyFont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9" fillId="0" borderId="12" xfId="0" applyFont="1" applyFill="1" applyBorder="1" applyAlignment="1">
      <alignment vertical="top" wrapText="1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/>
    </xf>
    <xf numFmtId="2" fontId="9" fillId="39" borderId="12" xfId="99" applyNumberFormat="1" applyFont="1" applyFill="1" applyBorder="1" applyAlignment="1">
      <alignment horizontal="left" vertical="center" wrapText="1"/>
      <protection/>
    </xf>
    <xf numFmtId="49" fontId="9" fillId="39" borderId="12" xfId="99" applyNumberFormat="1" applyFont="1" applyFill="1" applyBorder="1" applyAlignment="1">
      <alignment horizontal="left" vertical="center" wrapText="1"/>
      <protection/>
    </xf>
    <xf numFmtId="174" fontId="8" fillId="0" borderId="12" xfId="0" applyNumberFormat="1" applyFont="1" applyBorder="1" applyAlignment="1">
      <alignment horizontal="center" vertical="center"/>
    </xf>
    <xf numFmtId="174" fontId="8" fillId="0" borderId="0" xfId="0" applyNumberFormat="1" applyFont="1" applyBorder="1" applyAlignment="1">
      <alignment horizontal="center" vertical="center" wrapText="1"/>
    </xf>
  </cellXfs>
  <cellStyles count="1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бычный 4" xfId="103"/>
    <cellStyle name="Отдельная ячейка" xfId="104"/>
    <cellStyle name="Отдельная ячейка - константа" xfId="105"/>
    <cellStyle name="Отдельная ячейка - константа [печать]" xfId="106"/>
    <cellStyle name="Отдельная ячейка - константа [печать] 2" xfId="107"/>
    <cellStyle name="Отдельная ячейка - константа [печать] 3" xfId="108"/>
    <cellStyle name="Отдельная ячейка - константа [печать] 4" xfId="109"/>
    <cellStyle name="Отдельная ячейка - константа 2" xfId="110"/>
    <cellStyle name="Отдельная ячейка - константа 3" xfId="111"/>
    <cellStyle name="Отдельная ячейка - константа 4" xfId="112"/>
    <cellStyle name="Отдельная ячейка [печать]" xfId="113"/>
    <cellStyle name="Отдельная ячейка [печать] 2" xfId="114"/>
    <cellStyle name="Отдельная ячейка [печать] 3" xfId="115"/>
    <cellStyle name="Отдельная ячейка [печать] 4" xfId="116"/>
    <cellStyle name="Отдельная ячейка 2" xfId="117"/>
    <cellStyle name="Отдельная ячейка 3" xfId="118"/>
    <cellStyle name="Отдельная ячейка 4" xfId="119"/>
    <cellStyle name="Отдельная ячейка-результат" xfId="120"/>
    <cellStyle name="Отдельная ячейка-результат [печать]" xfId="121"/>
    <cellStyle name="Отдельная ячейка-результат [печать] 2" xfId="122"/>
    <cellStyle name="Отдельная ячейка-результат [печать] 3" xfId="123"/>
    <cellStyle name="Отдельная ячейка-результат [печать] 4" xfId="124"/>
    <cellStyle name="Отдельная ячейка-результат 2" xfId="125"/>
    <cellStyle name="Отдельная ячейка-результат 3" xfId="126"/>
    <cellStyle name="Отдельная ячейка-результат 4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ойства элементов измерения" xfId="133"/>
    <cellStyle name="Свойства элементов измерения [печать]" xfId="134"/>
    <cellStyle name="Свойства элементов измерения [печать] 2" xfId="135"/>
    <cellStyle name="Свойства элементов измерения [печать] 3" xfId="136"/>
    <cellStyle name="Свойства элементов измерения [печать] 4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  <cellStyle name="Элементы осей" xfId="143"/>
    <cellStyle name="Элементы осей [печать]" xfId="144"/>
    <cellStyle name="Элементы осей [печать] 2" xfId="145"/>
    <cellStyle name="Элементы осей [печать] 3" xfId="146"/>
    <cellStyle name="Элементы осей [печать] 4" xfId="147"/>
    <cellStyle name="Элементы осей 2" xfId="148"/>
    <cellStyle name="Элементы осей 3" xfId="149"/>
    <cellStyle name="Элементы осей 4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"/>
    </sheetView>
  </sheetViews>
  <sheetFormatPr defaultColWidth="9.00390625" defaultRowHeight="12.75"/>
  <cols>
    <col min="1" max="1" width="3.625" style="0" customWidth="1"/>
    <col min="2" max="2" width="32.375" style="0" customWidth="1"/>
    <col min="3" max="3" width="17.25390625" style="0" customWidth="1"/>
    <col min="4" max="4" width="15.875" style="0" customWidth="1"/>
    <col min="5" max="5" width="14.875" style="0" customWidth="1"/>
    <col min="6" max="6" width="15.125" style="0" customWidth="1"/>
    <col min="7" max="7" width="14.125" style="0" customWidth="1"/>
    <col min="8" max="8" width="34.375" style="0" customWidth="1"/>
  </cols>
  <sheetData>
    <row r="1" spans="1:8" s="1" customFormat="1" ht="15.75" customHeight="1">
      <c r="A1" s="24" t="s">
        <v>20</v>
      </c>
      <c r="B1" s="24"/>
      <c r="C1" s="24"/>
      <c r="D1" s="24"/>
      <c r="E1" s="24"/>
      <c r="F1" s="24"/>
      <c r="G1" s="24"/>
      <c r="H1" s="24"/>
    </row>
    <row r="2" spans="1:8" s="1" customFormat="1" ht="3" customHeight="1">
      <c r="A2" s="2"/>
      <c r="B2" s="2"/>
      <c r="C2" s="2"/>
      <c r="D2" s="2"/>
      <c r="E2" s="2"/>
      <c r="F2" s="2"/>
      <c r="G2" s="2"/>
      <c r="H2" s="3"/>
    </row>
    <row r="3" spans="1:8" s="1" customFormat="1" ht="78" customHeight="1">
      <c r="A3" s="16"/>
      <c r="B3" s="4" t="s">
        <v>0</v>
      </c>
      <c r="C3" s="5" t="s">
        <v>21</v>
      </c>
      <c r="D3" s="5" t="s">
        <v>23</v>
      </c>
      <c r="E3" s="4" t="s">
        <v>25</v>
      </c>
      <c r="F3" s="4" t="s">
        <v>17</v>
      </c>
      <c r="G3" s="4" t="s">
        <v>16</v>
      </c>
      <c r="H3" s="6" t="s">
        <v>18</v>
      </c>
    </row>
    <row r="4" spans="1:8" s="1" customFormat="1" ht="65.25" customHeight="1">
      <c r="A4" s="17">
        <v>1</v>
      </c>
      <c r="B4" s="9" t="s">
        <v>1</v>
      </c>
      <c r="C4" s="10">
        <v>4667.8</v>
      </c>
      <c r="D4" s="11">
        <v>13659.2</v>
      </c>
      <c r="E4" s="11">
        <v>13557.6</v>
      </c>
      <c r="F4" s="7">
        <f>E4/C4*100</f>
        <v>290.44946227344786</v>
      </c>
      <c r="G4" s="7">
        <f>E4/D4*100</f>
        <v>99.25617898559213</v>
      </c>
      <c r="H4" s="19" t="s">
        <v>26</v>
      </c>
    </row>
    <row r="5" spans="1:8" s="1" customFormat="1" ht="50.25" customHeight="1">
      <c r="A5" s="8">
        <v>2</v>
      </c>
      <c r="B5" s="9" t="s">
        <v>2</v>
      </c>
      <c r="C5" s="10">
        <v>20876.7</v>
      </c>
      <c r="D5" s="11">
        <v>20845.8</v>
      </c>
      <c r="E5" s="11">
        <v>20840.1</v>
      </c>
      <c r="F5" s="7">
        <f aca="true" t="shared" si="0" ref="F5:F20">E5/C5*100</f>
        <v>99.82468493583755</v>
      </c>
      <c r="G5" s="7">
        <f aca="true" t="shared" si="1" ref="G5:G20">E5/D5*100</f>
        <v>99.97265636243272</v>
      </c>
      <c r="H5" s="20"/>
    </row>
    <row r="6" spans="1:8" s="1" customFormat="1" ht="57.75" customHeight="1">
      <c r="A6" s="17">
        <v>3</v>
      </c>
      <c r="B6" s="12" t="s">
        <v>8</v>
      </c>
      <c r="C6" s="11">
        <v>32644.5</v>
      </c>
      <c r="D6" s="11">
        <v>32655.7</v>
      </c>
      <c r="E6" s="11">
        <v>32655.7</v>
      </c>
      <c r="F6" s="7">
        <f t="shared" si="0"/>
        <v>100.03430899538972</v>
      </c>
      <c r="G6" s="7">
        <f t="shared" si="1"/>
        <v>100</v>
      </c>
      <c r="H6" s="21"/>
    </row>
    <row r="7" spans="1:8" s="1" customFormat="1" ht="52.5" customHeight="1">
      <c r="A7" s="8">
        <v>4</v>
      </c>
      <c r="B7" s="12" t="s">
        <v>9</v>
      </c>
      <c r="C7" s="13">
        <v>101324</v>
      </c>
      <c r="D7" s="11">
        <v>108083.6</v>
      </c>
      <c r="E7" s="11">
        <v>104482.6</v>
      </c>
      <c r="F7" s="7">
        <f t="shared" si="0"/>
        <v>103.11732659587068</v>
      </c>
      <c r="G7" s="7">
        <f>E7/D7*100</f>
        <v>96.66831970807782</v>
      </c>
      <c r="H7" s="20"/>
    </row>
    <row r="8" spans="1:8" s="1" customFormat="1" ht="51.75" customHeight="1">
      <c r="A8" s="17">
        <v>5</v>
      </c>
      <c r="B8" s="12" t="s">
        <v>5</v>
      </c>
      <c r="C8" s="11">
        <v>681325.7</v>
      </c>
      <c r="D8" s="11">
        <v>673907.5</v>
      </c>
      <c r="E8" s="11">
        <v>650793.1</v>
      </c>
      <c r="F8" s="7">
        <f t="shared" si="0"/>
        <v>95.51864842321375</v>
      </c>
      <c r="G8" s="7">
        <f t="shared" si="1"/>
        <v>96.57009307657208</v>
      </c>
      <c r="H8" s="20"/>
    </row>
    <row r="9" spans="1:8" s="1" customFormat="1" ht="76.5" customHeight="1">
      <c r="A9" s="8">
        <v>6</v>
      </c>
      <c r="B9" s="12" t="s">
        <v>10</v>
      </c>
      <c r="C9" s="11">
        <v>1646.6</v>
      </c>
      <c r="D9" s="11">
        <v>1697.1</v>
      </c>
      <c r="E9" s="11">
        <v>1697.1</v>
      </c>
      <c r="F9" s="7">
        <f t="shared" si="0"/>
        <v>103.0669257864691</v>
      </c>
      <c r="G9" s="7">
        <f t="shared" si="1"/>
        <v>100</v>
      </c>
      <c r="H9" s="20"/>
    </row>
    <row r="10" spans="1:8" s="1" customFormat="1" ht="81" customHeight="1">
      <c r="A10" s="17">
        <v>7</v>
      </c>
      <c r="B10" s="12" t="s">
        <v>6</v>
      </c>
      <c r="C10" s="11">
        <v>5816.7</v>
      </c>
      <c r="D10" s="11">
        <v>4187.6</v>
      </c>
      <c r="E10" s="11">
        <v>4187.6</v>
      </c>
      <c r="F10" s="7">
        <f t="shared" si="0"/>
        <v>71.99271064349202</v>
      </c>
      <c r="G10" s="7">
        <f t="shared" si="1"/>
        <v>100</v>
      </c>
      <c r="H10" s="19" t="s">
        <v>30</v>
      </c>
    </row>
    <row r="11" spans="1:8" s="1" customFormat="1" ht="94.5" customHeight="1">
      <c r="A11" s="8">
        <v>8</v>
      </c>
      <c r="B11" s="12" t="s">
        <v>11</v>
      </c>
      <c r="C11" s="13">
        <v>12605</v>
      </c>
      <c r="D11" s="11">
        <v>9800.3</v>
      </c>
      <c r="E11" s="11">
        <v>9800.1</v>
      </c>
      <c r="F11" s="7">
        <f t="shared" si="0"/>
        <v>77.74771915906386</v>
      </c>
      <c r="G11" s="7">
        <f t="shared" si="1"/>
        <v>99.99795924614554</v>
      </c>
      <c r="H11" s="19" t="s">
        <v>27</v>
      </c>
    </row>
    <row r="12" spans="1:8" s="1" customFormat="1" ht="75.75" customHeight="1">
      <c r="A12" s="17">
        <v>9</v>
      </c>
      <c r="B12" s="12" t="s">
        <v>3</v>
      </c>
      <c r="C12" s="11">
        <v>26052.4</v>
      </c>
      <c r="D12" s="11">
        <v>45241.3</v>
      </c>
      <c r="E12" s="11">
        <v>43666.8</v>
      </c>
      <c r="F12" s="7">
        <f t="shared" si="0"/>
        <v>167.6114292733107</v>
      </c>
      <c r="G12" s="7">
        <f t="shared" si="1"/>
        <v>96.5197728624067</v>
      </c>
      <c r="H12" s="22" t="s">
        <v>31</v>
      </c>
    </row>
    <row r="13" spans="1:8" s="1" customFormat="1" ht="63" customHeight="1">
      <c r="A13" s="8">
        <v>10</v>
      </c>
      <c r="B13" s="12" t="s">
        <v>12</v>
      </c>
      <c r="C13" s="13">
        <v>308.5</v>
      </c>
      <c r="D13" s="11">
        <v>441.7</v>
      </c>
      <c r="E13" s="11">
        <v>441.7</v>
      </c>
      <c r="F13" s="7">
        <f>E13/C13*100</f>
        <v>143.17666126418152</v>
      </c>
      <c r="G13" s="7">
        <f t="shared" si="1"/>
        <v>100</v>
      </c>
      <c r="H13" s="19" t="s">
        <v>32</v>
      </c>
    </row>
    <row r="14" spans="1:8" s="1" customFormat="1" ht="84" customHeight="1">
      <c r="A14" s="17">
        <v>11</v>
      </c>
      <c r="B14" s="12" t="s">
        <v>4</v>
      </c>
      <c r="C14" s="11">
        <v>74489.7</v>
      </c>
      <c r="D14" s="11">
        <v>96427.7</v>
      </c>
      <c r="E14" s="11">
        <v>96427.7</v>
      </c>
      <c r="F14" s="7">
        <f t="shared" si="0"/>
        <v>129.45105162190208</v>
      </c>
      <c r="G14" s="7">
        <f t="shared" si="1"/>
        <v>100</v>
      </c>
      <c r="H14" s="19" t="s">
        <v>33</v>
      </c>
    </row>
    <row r="15" spans="1:8" s="1" customFormat="1" ht="54" customHeight="1">
      <c r="A15" s="8">
        <v>12</v>
      </c>
      <c r="B15" s="12" t="s">
        <v>7</v>
      </c>
      <c r="C15" s="13">
        <v>438</v>
      </c>
      <c r="D15" s="11">
        <v>248.7</v>
      </c>
      <c r="E15" s="11">
        <v>248.7</v>
      </c>
      <c r="F15" s="7">
        <f t="shared" si="0"/>
        <v>56.780821917808225</v>
      </c>
      <c r="G15" s="7">
        <f t="shared" si="1"/>
        <v>100</v>
      </c>
      <c r="H15" s="19" t="s">
        <v>19</v>
      </c>
    </row>
    <row r="16" spans="1:8" s="1" customFormat="1" ht="66" customHeight="1">
      <c r="A16" s="17">
        <v>13</v>
      </c>
      <c r="B16" s="12" t="s">
        <v>24</v>
      </c>
      <c r="C16" s="11">
        <v>1819.6</v>
      </c>
      <c r="D16" s="11">
        <v>1792.2</v>
      </c>
      <c r="E16" s="11">
        <v>1792.2</v>
      </c>
      <c r="F16" s="7">
        <f t="shared" si="0"/>
        <v>98.49417454385579</v>
      </c>
      <c r="G16" s="7">
        <f t="shared" si="1"/>
        <v>100</v>
      </c>
      <c r="H16" s="20"/>
    </row>
    <row r="17" spans="1:8" s="1" customFormat="1" ht="76.5" customHeight="1">
      <c r="A17" s="8">
        <v>14</v>
      </c>
      <c r="B17" s="12" t="s">
        <v>13</v>
      </c>
      <c r="C17" s="11">
        <v>377.6</v>
      </c>
      <c r="D17" s="11">
        <v>479.8</v>
      </c>
      <c r="E17" s="11">
        <v>479.8</v>
      </c>
      <c r="F17" s="7">
        <f t="shared" si="0"/>
        <v>127.06567796610169</v>
      </c>
      <c r="G17" s="7">
        <f t="shared" si="1"/>
        <v>100</v>
      </c>
      <c r="H17" s="19" t="s">
        <v>34</v>
      </c>
    </row>
    <row r="18" spans="1:8" s="1" customFormat="1" ht="54" customHeight="1">
      <c r="A18" s="17">
        <v>15</v>
      </c>
      <c r="B18" s="12" t="s">
        <v>14</v>
      </c>
      <c r="C18" s="13">
        <v>50</v>
      </c>
      <c r="D18" s="11">
        <v>0</v>
      </c>
      <c r="E18" s="11">
        <v>0</v>
      </c>
      <c r="F18" s="7">
        <f t="shared" si="0"/>
        <v>0</v>
      </c>
      <c r="G18" s="7" t="s">
        <v>29</v>
      </c>
      <c r="H18" s="19" t="s">
        <v>28</v>
      </c>
    </row>
    <row r="19" spans="1:8" s="1" customFormat="1" ht="75.75" customHeight="1">
      <c r="A19" s="17">
        <v>16</v>
      </c>
      <c r="B19" s="18" t="s">
        <v>22</v>
      </c>
      <c r="C19" s="13">
        <v>32957.1</v>
      </c>
      <c r="D19" s="11">
        <v>32413.6</v>
      </c>
      <c r="E19" s="11">
        <v>32413.6</v>
      </c>
      <c r="F19" s="7">
        <f t="shared" si="0"/>
        <v>98.35088645542235</v>
      </c>
      <c r="G19" s="7">
        <f t="shared" si="1"/>
        <v>100</v>
      </c>
      <c r="H19" s="19"/>
    </row>
    <row r="20" spans="1:8" s="1" customFormat="1" ht="15">
      <c r="A20" s="23" t="s">
        <v>15</v>
      </c>
      <c r="B20" s="23"/>
      <c r="C20" s="14">
        <f>SUM(C4:C19)</f>
        <v>997399.8999999998</v>
      </c>
      <c r="D20" s="14">
        <f>SUM(D4:D19)</f>
        <v>1041881.7999999999</v>
      </c>
      <c r="E20" s="14">
        <f>SUM(E4:E19)</f>
        <v>1013484.3999999998</v>
      </c>
      <c r="F20" s="15">
        <f t="shared" si="0"/>
        <v>101.61264303315049</v>
      </c>
      <c r="G20" s="14">
        <f t="shared" si="1"/>
        <v>97.27441251013309</v>
      </c>
      <c r="H20" s="20"/>
    </row>
    <row r="21" s="1" customFormat="1" ht="15"/>
    <row r="22" s="1" customFormat="1" ht="15"/>
  </sheetData>
  <sheetProtection/>
  <mergeCells count="2">
    <mergeCell ref="A20:B20"/>
    <mergeCell ref="A1:H1"/>
  </mergeCells>
  <printOptions/>
  <pageMargins left="0" right="0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user1407</cp:lastModifiedBy>
  <cp:lastPrinted>2023-02-15T06:21:39Z</cp:lastPrinted>
  <dcterms:created xsi:type="dcterms:W3CDTF">2004-11-04T07:33:42Z</dcterms:created>
  <dcterms:modified xsi:type="dcterms:W3CDTF">2023-03-16T06:09:39Z</dcterms:modified>
  <cp:category/>
  <cp:version/>
  <cp:contentType/>
  <cp:contentStatus/>
</cp:coreProperties>
</file>