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разделам'!$C$1:$H$59</definedName>
  </definedNames>
  <calcPr fullCalcOnLoad="1"/>
</workbook>
</file>

<file path=xl/sharedStrings.xml><?xml version="1.0" encoding="utf-8"?>
<sst xmlns="http://schemas.openxmlformats.org/spreadsheetml/2006/main" count="140" uniqueCount="72">
  <si>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</si>
  <si>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</si>
  <si>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</si>
  <si>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</si>
  <si>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</si>
  <si>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</si>
  <si>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</si>
  <si>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</si>
  <si>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</si>
  <si>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</si>
  <si>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</si>
  <si>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</si>
  <si>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</si>
  <si>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</si>
  <si>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</si>
  <si>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</si>
  <si>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</si>
  <si>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</si>
  <si>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</si>
  <si>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</si>
  <si>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</si>
  <si>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</si>
  <si>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</si>
  <si>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</si>
  <si>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</si>
  <si>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</si>
  <si>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</si>
  <si>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</si>
  <si>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</si>
  <si>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</si>
  <si>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</si>
  <si>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</si>
  <si>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</si>
  <si>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</si>
  <si>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</si>
  <si>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</si>
  <si>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</si>
  <si>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</si>
  <si>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</si>
  <si>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</si>
  <si>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</si>
  <si>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</si>
  <si>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</si>
  <si>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</si>
  <si>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</si>
  <si>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</si>
  <si>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</si>
  <si>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</si>
  <si>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</si>
  <si>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</si>
  <si>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</si>
  <si>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</si>
  <si>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</si>
  <si>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</si>
  <si>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</si>
  <si>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</si>
  <si>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</si>
  <si>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</si>
  <si>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</si>
  <si>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</si>
  <si>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</si>
  <si>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</si>
  <si>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</si>
  <si>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</si>
  <si>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</si>
  <si>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</si>
  <si>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</si>
  <si>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</si>
  <si>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Общеэкономические вопросы</t>
  </si>
  <si>
    <t>Другие вопросы в области физической культуры и спорта</t>
  </si>
  <si>
    <t>ИНФОРМАЦИЯ ОБ ИСПОЛНЕНИИ РАЙОННОГО БЮДЖЕТА ПО РАСХОДАМ  НА 01 АПРЕЛЯ 2022 ГОДА</t>
  </si>
  <si>
    <t>Фактически исполнено на  01.04.2022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</si>
</sst>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tabSelected="1" view="pageBreakPreview" zoomScale="87" zoomScaleSheetLayoutView="87" zoomScalePageLayoutView="0" workbookViewId="0" topLeftCell="B1">
      <selection activeCell="F11" sqref="F11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70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71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91238.1</v>
      </c>
      <c r="G13" s="10">
        <f>G14+G15+G16+G18+G20+G17+G19</f>
        <v>15817.400000000001</v>
      </c>
      <c r="H13" s="10">
        <f>G13/F13*100</f>
        <v>17.336397842567962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1728.8</v>
      </c>
      <c r="G14" s="13">
        <v>1122.8</v>
      </c>
      <c r="H14" s="14">
        <f aca="true" t="shared" si="0" ref="H14:H47">G14/F14*100</f>
        <v>64.94678389634429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2349.7</v>
      </c>
      <c r="G15" s="13">
        <v>405.6</v>
      </c>
      <c r="H15" s="14">
        <f t="shared" si="0"/>
        <v>17.26177809933183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39056.6</v>
      </c>
      <c r="G16" s="13">
        <v>8228.6</v>
      </c>
      <c r="H16" s="14">
        <f t="shared" si="0"/>
        <v>21.06839817085973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29.1</v>
      </c>
      <c r="G17" s="13">
        <v>29.1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9055.9</v>
      </c>
      <c r="G18" s="13">
        <v>1345.2</v>
      </c>
      <c r="H18" s="14">
        <f t="shared" si="0"/>
        <v>14.854404311001668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15987.3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23030.7</v>
      </c>
      <c r="G20" s="13">
        <v>4686.1</v>
      </c>
      <c r="H20" s="14">
        <f t="shared" si="0"/>
        <v>20.3471887524044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709.9000000000001</v>
      </c>
      <c r="G21" s="10">
        <f>G22+G24+G23</f>
        <v>71.89999999999999</v>
      </c>
      <c r="H21" s="10">
        <f t="shared" si="0"/>
        <v>10.128187068601209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147.4</v>
      </c>
      <c r="G22" s="13">
        <v>8.2</v>
      </c>
      <c r="H22" s="14">
        <f t="shared" si="0"/>
        <v>5.563093622795114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167.3</v>
      </c>
      <c r="G23" s="13">
        <v>4.1</v>
      </c>
      <c r="H23" s="14">
        <f t="shared" si="0"/>
        <v>2.4506873879258815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395.2</v>
      </c>
      <c r="G24" s="13">
        <v>59.6</v>
      </c>
      <c r="H24" s="14">
        <f t="shared" si="0"/>
        <v>15.08097165991903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F28+F29+F27+F26</f>
        <v>33804.6</v>
      </c>
      <c r="G25" s="10">
        <f>G28+G29+G27+G26</f>
        <v>3709.7999999999997</v>
      </c>
      <c r="H25" s="10">
        <f t="shared" si="0"/>
        <v>10.974246108517775</v>
      </c>
    </row>
    <row r="26" spans="3:8" ht="15.75">
      <c r="C26" s="16" t="s">
        <v>68</v>
      </c>
      <c r="D26" s="12" t="s">
        <v>19</v>
      </c>
      <c r="E26" s="12" t="s">
        <v>12</v>
      </c>
      <c r="F26" s="14">
        <v>500</v>
      </c>
      <c r="G26" s="14">
        <v>0</v>
      </c>
      <c r="H26" s="14">
        <f t="shared" si="0"/>
        <v>0</v>
      </c>
    </row>
    <row r="27" spans="3:8" ht="15.75">
      <c r="C27" s="16" t="s">
        <v>62</v>
      </c>
      <c r="D27" s="12" t="s">
        <v>19</v>
      </c>
      <c r="E27" s="12" t="s">
        <v>45</v>
      </c>
      <c r="F27" s="14">
        <v>2723.7</v>
      </c>
      <c r="G27" s="14">
        <v>360.1</v>
      </c>
      <c r="H27" s="14">
        <f t="shared" si="0"/>
        <v>13.220986158534348</v>
      </c>
    </row>
    <row r="28" spans="3:8" ht="18.75">
      <c r="C28" s="16" t="s">
        <v>29</v>
      </c>
      <c r="D28" s="12" t="s">
        <v>19</v>
      </c>
      <c r="E28" s="12" t="s">
        <v>26</v>
      </c>
      <c r="F28" s="13">
        <v>27580.8</v>
      </c>
      <c r="G28" s="13">
        <v>3349.7</v>
      </c>
      <c r="H28" s="14">
        <f t="shared" si="0"/>
        <v>12.145042928413968</v>
      </c>
    </row>
    <row r="29" spans="3:8" ht="18.75" customHeight="1">
      <c r="C29" s="16" t="s">
        <v>30</v>
      </c>
      <c r="D29" s="12" t="s">
        <v>19</v>
      </c>
      <c r="E29" s="12">
        <v>12</v>
      </c>
      <c r="F29" s="13">
        <v>3000.1</v>
      </c>
      <c r="G29" s="13">
        <v>0</v>
      </c>
      <c r="H29" s="14">
        <f t="shared" si="0"/>
        <v>0</v>
      </c>
    </row>
    <row r="30" spans="3:8" ht="17.25" customHeight="1">
      <c r="C30" s="8" t="s">
        <v>31</v>
      </c>
      <c r="D30" s="9" t="s">
        <v>21</v>
      </c>
      <c r="E30" s="9" t="s">
        <v>13</v>
      </c>
      <c r="F30" s="10">
        <f>F31+F32+F33</f>
        <v>4216.6</v>
      </c>
      <c r="G30" s="10">
        <f>G31+G32+G33</f>
        <v>8.7</v>
      </c>
      <c r="H30" s="10">
        <f>G30/F30*100</f>
        <v>0.20632737276478677</v>
      </c>
    </row>
    <row r="31" spans="3:8" ht="18" customHeight="1">
      <c r="C31" s="16" t="s">
        <v>32</v>
      </c>
      <c r="D31" s="12" t="s">
        <v>21</v>
      </c>
      <c r="E31" s="12" t="s">
        <v>12</v>
      </c>
      <c r="F31" s="13">
        <v>300</v>
      </c>
      <c r="G31" s="13">
        <v>8.7</v>
      </c>
      <c r="H31" s="14">
        <f t="shared" si="0"/>
        <v>2.9</v>
      </c>
    </row>
    <row r="32" spans="3:8" ht="18" customHeight="1">
      <c r="C32" s="16" t="s">
        <v>33</v>
      </c>
      <c r="D32" s="12" t="s">
        <v>21</v>
      </c>
      <c r="E32" s="12" t="s">
        <v>15</v>
      </c>
      <c r="F32" s="13">
        <v>2097</v>
      </c>
      <c r="G32" s="13">
        <v>0</v>
      </c>
      <c r="H32" s="14">
        <f t="shared" si="0"/>
        <v>0</v>
      </c>
    </row>
    <row r="33" spans="3:8" ht="17.25" customHeight="1">
      <c r="C33" s="16" t="s">
        <v>34</v>
      </c>
      <c r="D33" s="12" t="s">
        <v>21</v>
      </c>
      <c r="E33" s="12" t="s">
        <v>17</v>
      </c>
      <c r="F33" s="13">
        <v>1819.6</v>
      </c>
      <c r="G33" s="13">
        <v>0</v>
      </c>
      <c r="H33" s="14">
        <f t="shared" si="0"/>
        <v>0</v>
      </c>
    </row>
    <row r="34" spans="3:8" ht="15.75">
      <c r="C34" s="17" t="s">
        <v>35</v>
      </c>
      <c r="D34" s="9" t="s">
        <v>23</v>
      </c>
      <c r="E34" s="9" t="s">
        <v>13</v>
      </c>
      <c r="F34" s="10">
        <f>F35</f>
        <v>610.3</v>
      </c>
      <c r="G34" s="18">
        <f>G35</f>
        <v>40.8</v>
      </c>
      <c r="H34" s="10">
        <f t="shared" si="0"/>
        <v>6.685236768802229</v>
      </c>
    </row>
    <row r="35" spans="3:8" ht="16.5" customHeight="1">
      <c r="C35" s="15" t="s">
        <v>36</v>
      </c>
      <c r="D35" s="12" t="s">
        <v>23</v>
      </c>
      <c r="E35" s="12" t="s">
        <v>21</v>
      </c>
      <c r="F35" s="13">
        <v>610.3</v>
      </c>
      <c r="G35" s="13">
        <v>40.8</v>
      </c>
      <c r="H35" s="14">
        <f t="shared" si="0"/>
        <v>6.685236768802229</v>
      </c>
    </row>
    <row r="36" spans="3:8" ht="16.5" customHeight="1">
      <c r="C36" s="8" t="s">
        <v>37</v>
      </c>
      <c r="D36" s="9" t="s">
        <v>38</v>
      </c>
      <c r="E36" s="9" t="s">
        <v>13</v>
      </c>
      <c r="F36" s="10">
        <f>F37+F38+F39+F40+F41</f>
        <v>699189.6</v>
      </c>
      <c r="G36" s="19">
        <f>SUM(G37:G41)</f>
        <v>105248.7</v>
      </c>
      <c r="H36" s="10">
        <f t="shared" si="0"/>
        <v>15.052955593160997</v>
      </c>
    </row>
    <row r="37" spans="3:8" ht="18.75" customHeight="1">
      <c r="C37" s="16" t="s">
        <v>39</v>
      </c>
      <c r="D37" s="12" t="s">
        <v>38</v>
      </c>
      <c r="E37" s="12" t="s">
        <v>12</v>
      </c>
      <c r="F37" s="13">
        <v>172435.9</v>
      </c>
      <c r="G37" s="13">
        <v>22605.9</v>
      </c>
      <c r="H37" s="14">
        <f t="shared" si="0"/>
        <v>13.109741069000133</v>
      </c>
    </row>
    <row r="38" spans="3:8" ht="16.5" customHeight="1">
      <c r="C38" s="16" t="s">
        <v>40</v>
      </c>
      <c r="D38" s="12" t="s">
        <v>38</v>
      </c>
      <c r="E38" s="12" t="s">
        <v>15</v>
      </c>
      <c r="F38" s="13">
        <v>431645.3</v>
      </c>
      <c r="G38" s="13">
        <v>64422</v>
      </c>
      <c r="H38" s="14">
        <f t="shared" si="0"/>
        <v>14.924754190535609</v>
      </c>
    </row>
    <row r="39" spans="3:8" ht="18" customHeight="1">
      <c r="C39" s="11" t="s">
        <v>41</v>
      </c>
      <c r="D39" s="12" t="s">
        <v>38</v>
      </c>
      <c r="E39" s="12" t="s">
        <v>17</v>
      </c>
      <c r="F39" s="13">
        <v>34647</v>
      </c>
      <c r="G39" s="13">
        <v>5819.9</v>
      </c>
      <c r="H39" s="14">
        <f t="shared" si="0"/>
        <v>16.797702542788695</v>
      </c>
    </row>
    <row r="40" spans="3:8" ht="15.75" customHeight="1">
      <c r="C40" s="16" t="s">
        <v>42</v>
      </c>
      <c r="D40" s="12" t="s">
        <v>38</v>
      </c>
      <c r="E40" s="12" t="s">
        <v>38</v>
      </c>
      <c r="F40" s="13">
        <v>5831.4</v>
      </c>
      <c r="G40" s="13">
        <v>736.8</v>
      </c>
      <c r="H40" s="14">
        <f t="shared" si="0"/>
        <v>12.635044757691121</v>
      </c>
    </row>
    <row r="41" spans="3:8" ht="18.75">
      <c r="C41" s="16" t="s">
        <v>43</v>
      </c>
      <c r="D41" s="12" t="s">
        <v>38</v>
      </c>
      <c r="E41" s="12" t="s">
        <v>26</v>
      </c>
      <c r="F41" s="13">
        <v>54630</v>
      </c>
      <c r="G41" s="13">
        <v>11664.1</v>
      </c>
      <c r="H41" s="14">
        <f t="shared" si="0"/>
        <v>21.35108914515834</v>
      </c>
    </row>
    <row r="42" spans="3:8" ht="15.75">
      <c r="C42" s="8" t="s">
        <v>44</v>
      </c>
      <c r="D42" s="9" t="s">
        <v>45</v>
      </c>
      <c r="E42" s="9" t="s">
        <v>13</v>
      </c>
      <c r="F42" s="10">
        <f>F43+F44</f>
        <v>90282</v>
      </c>
      <c r="G42" s="10">
        <f>G43+G44</f>
        <v>7928.2</v>
      </c>
      <c r="H42" s="10">
        <f t="shared" si="0"/>
        <v>8.781595445382246</v>
      </c>
    </row>
    <row r="43" spans="3:8" ht="18.75">
      <c r="C43" s="16" t="s">
        <v>46</v>
      </c>
      <c r="D43" s="12" t="s">
        <v>45</v>
      </c>
      <c r="E43" s="12" t="s">
        <v>12</v>
      </c>
      <c r="F43" s="13">
        <v>85556.9</v>
      </c>
      <c r="G43" s="13">
        <v>6854.9</v>
      </c>
      <c r="H43" s="14">
        <f t="shared" si="0"/>
        <v>8.012094874872746</v>
      </c>
    </row>
    <row r="44" spans="3:8" ht="15.75" customHeight="1">
      <c r="C44" s="16" t="s">
        <v>47</v>
      </c>
      <c r="D44" s="12" t="s">
        <v>45</v>
      </c>
      <c r="E44" s="12" t="s">
        <v>19</v>
      </c>
      <c r="F44" s="13">
        <v>4725.1</v>
      </c>
      <c r="G44" s="13">
        <v>1073.3</v>
      </c>
      <c r="H44" s="14">
        <f t="shared" si="0"/>
        <v>22.714863177498888</v>
      </c>
    </row>
    <row r="45" spans="3:8" ht="15.75">
      <c r="C45" s="8" t="s">
        <v>48</v>
      </c>
      <c r="D45" s="9" t="s">
        <v>26</v>
      </c>
      <c r="E45" s="9" t="s">
        <v>13</v>
      </c>
      <c r="F45" s="10">
        <f>+F47+F46</f>
        <v>989.5</v>
      </c>
      <c r="G45" s="10">
        <f>+G47+G46</f>
        <v>161.3</v>
      </c>
      <c r="H45" s="10">
        <f t="shared" si="0"/>
        <v>16.301162203132897</v>
      </c>
    </row>
    <row r="46" spans="3:8" ht="18.75">
      <c r="C46" s="16" t="s">
        <v>67</v>
      </c>
      <c r="D46" s="12" t="s">
        <v>26</v>
      </c>
      <c r="E46" s="12" t="s">
        <v>38</v>
      </c>
      <c r="F46" s="25">
        <v>551.5</v>
      </c>
      <c r="G46" s="25">
        <v>143.3</v>
      </c>
      <c r="H46" s="14">
        <f t="shared" si="0"/>
        <v>25.98368087035358</v>
      </c>
    </row>
    <row r="47" spans="3:8" ht="18.75">
      <c r="C47" s="16" t="s">
        <v>49</v>
      </c>
      <c r="D47" s="12" t="s">
        <v>26</v>
      </c>
      <c r="E47" s="12" t="s">
        <v>26</v>
      </c>
      <c r="F47" s="13">
        <v>438</v>
      </c>
      <c r="G47" s="13">
        <v>18</v>
      </c>
      <c r="H47" s="14">
        <f t="shared" si="0"/>
        <v>4.10958904109589</v>
      </c>
    </row>
    <row r="48" spans="3:8" ht="15.75">
      <c r="C48" s="8" t="s">
        <v>50</v>
      </c>
      <c r="D48" s="9">
        <v>10</v>
      </c>
      <c r="E48" s="9" t="s">
        <v>13</v>
      </c>
      <c r="F48" s="10">
        <f>F49+F50+F51+F52</f>
        <v>34794.2</v>
      </c>
      <c r="G48" s="10">
        <f>G49+G50+G51+G52</f>
        <v>10176.2</v>
      </c>
      <c r="H48" s="10">
        <f>G48/F48*100</f>
        <v>29.24682849440424</v>
      </c>
    </row>
    <row r="49" spans="3:8" ht="16.5" customHeight="1">
      <c r="C49" s="16" t="s">
        <v>51</v>
      </c>
      <c r="D49" s="12">
        <v>10</v>
      </c>
      <c r="E49" s="12" t="s">
        <v>12</v>
      </c>
      <c r="F49" s="13">
        <v>1941.7</v>
      </c>
      <c r="G49" s="13">
        <v>379.2</v>
      </c>
      <c r="H49" s="14">
        <f aca="true" t="shared" si="1" ref="H49:H59">G49/F49*100</f>
        <v>19.52927846732245</v>
      </c>
    </row>
    <row r="50" spans="3:8" ht="15.75" customHeight="1">
      <c r="C50" s="16" t="s">
        <v>52</v>
      </c>
      <c r="D50" s="12">
        <v>10</v>
      </c>
      <c r="E50" s="12" t="s">
        <v>17</v>
      </c>
      <c r="F50" s="13">
        <v>27296.2</v>
      </c>
      <c r="G50" s="13">
        <v>8573.1</v>
      </c>
      <c r="H50" s="14">
        <f t="shared" si="1"/>
        <v>31.407668466673016</v>
      </c>
    </row>
    <row r="51" spans="3:8" ht="15" customHeight="1">
      <c r="C51" s="16" t="s">
        <v>53</v>
      </c>
      <c r="D51" s="12">
        <v>10</v>
      </c>
      <c r="E51" s="12" t="s">
        <v>19</v>
      </c>
      <c r="F51" s="13">
        <v>5178.7</v>
      </c>
      <c r="G51" s="13">
        <v>1168.5</v>
      </c>
      <c r="H51" s="14">
        <f t="shared" si="1"/>
        <v>22.56357773186321</v>
      </c>
    </row>
    <row r="52" spans="3:8" ht="15" customHeight="1">
      <c r="C52" s="20" t="s">
        <v>54</v>
      </c>
      <c r="D52" s="12" t="s">
        <v>55</v>
      </c>
      <c r="E52" s="12" t="s">
        <v>23</v>
      </c>
      <c r="F52" s="13">
        <v>377.6</v>
      </c>
      <c r="G52" s="13">
        <v>55.4</v>
      </c>
      <c r="H52" s="14">
        <f t="shared" si="1"/>
        <v>14.671610169491526</v>
      </c>
    </row>
    <row r="53" spans="3:8" ht="15.75">
      <c r="C53" s="8" t="s">
        <v>56</v>
      </c>
      <c r="D53" s="9">
        <v>11</v>
      </c>
      <c r="E53" s="9" t="s">
        <v>13</v>
      </c>
      <c r="F53" s="10">
        <f>F54+F55</f>
        <v>24695.3</v>
      </c>
      <c r="G53" s="10">
        <f>G54+G55</f>
        <v>1959</v>
      </c>
      <c r="H53" s="10">
        <f t="shared" si="1"/>
        <v>7.9326835470717105</v>
      </c>
    </row>
    <row r="54" spans="3:8" ht="18.75">
      <c r="C54" s="16" t="s">
        <v>57</v>
      </c>
      <c r="D54" s="12">
        <v>11</v>
      </c>
      <c r="E54" s="12" t="s">
        <v>15</v>
      </c>
      <c r="F54" s="13">
        <v>21299.1</v>
      </c>
      <c r="G54" s="13">
        <v>1959</v>
      </c>
      <c r="H54" s="14">
        <f t="shared" si="1"/>
        <v>9.19757172838289</v>
      </c>
    </row>
    <row r="55" spans="3:8" ht="18.75">
      <c r="C55" s="16" t="s">
        <v>69</v>
      </c>
      <c r="D55" s="12" t="s">
        <v>63</v>
      </c>
      <c r="E55" s="12" t="s">
        <v>21</v>
      </c>
      <c r="F55" s="13">
        <v>3396.2</v>
      </c>
      <c r="G55" s="13">
        <v>0</v>
      </c>
      <c r="H55" s="14">
        <f t="shared" si="1"/>
        <v>0</v>
      </c>
    </row>
    <row r="56" spans="3:8" ht="36" customHeight="1">
      <c r="C56" s="17" t="s">
        <v>58</v>
      </c>
      <c r="D56" s="9">
        <v>14</v>
      </c>
      <c r="E56" s="9" t="s">
        <v>13</v>
      </c>
      <c r="F56" s="10">
        <f>F57+F58</f>
        <v>63918.899999999994</v>
      </c>
      <c r="G56" s="10">
        <f>SUM(G57:G58)</f>
        <v>11982.2</v>
      </c>
      <c r="H56" s="10">
        <f t="shared" si="1"/>
        <v>18.74594212353467</v>
      </c>
    </row>
    <row r="57" spans="3:8" ht="33" customHeight="1">
      <c r="C57" s="15" t="s">
        <v>59</v>
      </c>
      <c r="D57" s="12">
        <v>14</v>
      </c>
      <c r="E57" s="12" t="s">
        <v>12</v>
      </c>
      <c r="F57" s="13">
        <v>16977.8</v>
      </c>
      <c r="G57" s="21">
        <v>5077</v>
      </c>
      <c r="H57" s="14">
        <f t="shared" si="1"/>
        <v>29.903756670475563</v>
      </c>
    </row>
    <row r="58" spans="3:8" ht="18.75">
      <c r="C58" s="16" t="s">
        <v>60</v>
      </c>
      <c r="D58" s="12">
        <v>14</v>
      </c>
      <c r="E58" s="12" t="s">
        <v>15</v>
      </c>
      <c r="F58" s="13">
        <v>46941.1</v>
      </c>
      <c r="G58" s="21">
        <v>6905.2</v>
      </c>
      <c r="H58" s="14">
        <f t="shared" si="1"/>
        <v>14.710349778765302</v>
      </c>
    </row>
    <row r="59" spans="3:8" ht="18.75">
      <c r="C59" s="36" t="s">
        <v>61</v>
      </c>
      <c r="D59" s="37"/>
      <c r="E59" s="37"/>
      <c r="F59" s="22">
        <f>F13++F21++F25+F30++++++F34++F36+F42+F45+F48+F53+F56</f>
        <v>1044449</v>
      </c>
      <c r="G59" s="22">
        <f>G13+G21+G25+G30+G34+G36+G42+G45+G48+G53+G56</f>
        <v>157104.2</v>
      </c>
      <c r="H59" s="22">
        <f t="shared" si="1"/>
        <v>15.041825881397752</v>
      </c>
    </row>
    <row r="61" spans="5:6" ht="12">
      <c r="E61" s="23"/>
      <c r="F61" s="24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2022-04-08T07:35:04Z</cp:lastPrinted>
  <dcterms:created xsi:type="dcterms:W3CDTF">2020-04-16T14:18:19Z</dcterms:created>
  <dcterms:modified xsi:type="dcterms:W3CDTF">2022-04-13T05:23:48Z</dcterms:modified>
  <cp:category/>
  <cp:version/>
  <cp:contentType/>
  <cp:contentStatus/>
</cp:coreProperties>
</file>