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разделам'!$C$1:$H$60</definedName>
  </definedNames>
  <calcPr fullCalcOnLoad="1"/>
</workbook>
</file>

<file path=xl/sharedStrings.xml><?xml version="1.0" encoding="utf-8"?>
<sst xmlns="http://schemas.openxmlformats.org/spreadsheetml/2006/main" count="145" uniqueCount="74">
  <si>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</si>
  <si>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</si>
  <si>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</si>
  <si>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</si>
  <si>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</si>
  <si>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</si>
  <si>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</si>
  <si>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</si>
  <si>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</si>
  <si>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</si>
  <si>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</si>
  <si>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</si>
  <si>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</si>
  <si>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</si>
  <si>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</si>
  <si>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</si>
  <si>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</si>
  <si>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</si>
  <si>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</si>
  <si>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</si>
  <si>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</si>
  <si>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</si>
  <si>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</si>
  <si>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</si>
  <si>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</si>
  <si>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</si>
  <si>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</si>
  <si>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</si>
  <si>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</si>
  <si>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</si>
  <si>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</si>
  <si>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</si>
  <si>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</si>
  <si>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</si>
  <si>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</si>
  <si>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</si>
  <si>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</si>
  <si>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</si>
  <si>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</si>
  <si>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</si>
  <si>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</si>
  <si>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</si>
  <si>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</si>
  <si>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</si>
  <si>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</si>
  <si>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</si>
  <si>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</si>
  <si>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</si>
  <si>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</si>
  <si>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</si>
  <si>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</si>
  <si>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</si>
  <si>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</si>
  <si>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</si>
  <si>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</si>
  <si>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</si>
  <si>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</si>
  <si>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</si>
  <si>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</si>
  <si>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</si>
  <si>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</si>
  <si>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</si>
  <si>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</si>
  <si>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</si>
  <si>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</si>
  <si>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</si>
  <si>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</si>
  <si>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</si>
  <si>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</si>
  <si>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Мобилизационная и вневойсковая подготовка</t>
  </si>
  <si>
    <t>Обеспечение проведения выборов и референдумов</t>
  </si>
  <si>
    <t>Другие вопросы в области физической культуры и спорта</t>
  </si>
  <si>
    <t>ИНФОРМАЦИЯ ОБ ИСПОЛНЕНИИ РАЙОННОГО БЮДЖЕТА ПО РАСХОДАМ  НА 01 ДЕКАБРЯ 2023 ГОДА</t>
  </si>
  <si>
    <t>Фактически исполнено на  01.12.2023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</si>
</sst>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 wrapText="1"/>
    </xf>
    <xf numFmtId="172" fontId="17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2"/>
  <sheetViews>
    <sheetView tabSelected="1" view="pageBreakPreview" zoomScale="87" zoomScaleSheetLayoutView="87" zoomScalePageLayoutView="0" workbookViewId="0" topLeftCell="C33">
      <selection activeCell="G60" sqref="G60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5"/>
      <c r="D1" s="35"/>
      <c r="E1" s="35"/>
      <c r="F1" s="35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6" t="s">
        <v>72</v>
      </c>
      <c r="D8" s="36"/>
      <c r="E8" s="36"/>
      <c r="F8" s="36"/>
      <c r="G8" s="36"/>
      <c r="H8" s="36"/>
    </row>
    <row r="9" spans="3:6" ht="15">
      <c r="C9" s="37"/>
      <c r="D9" s="38"/>
      <c r="E9" s="38"/>
      <c r="F9" s="38"/>
    </row>
    <row r="10" spans="3:8" ht="15">
      <c r="C10" s="39" t="s">
        <v>4</v>
      </c>
      <c r="D10" s="40"/>
      <c r="E10" s="40"/>
      <c r="F10" s="41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26" t="s">
        <v>73</v>
      </c>
      <c r="H11" s="7" t="s">
        <v>10</v>
      </c>
    </row>
    <row r="12" spans="3:8" ht="15">
      <c r="C12" s="23">
        <v>1</v>
      </c>
      <c r="D12" s="24">
        <v>2</v>
      </c>
      <c r="E12" s="24">
        <v>3</v>
      </c>
      <c r="F12" s="23">
        <v>4</v>
      </c>
      <c r="G12" s="27">
        <v>5</v>
      </c>
      <c r="H12" s="25">
        <v>6</v>
      </c>
    </row>
    <row r="13" spans="3:8" ht="18.75">
      <c r="C13" s="8" t="s">
        <v>11</v>
      </c>
      <c r="D13" s="9" t="s">
        <v>12</v>
      </c>
      <c r="E13" s="9" t="s">
        <v>13</v>
      </c>
      <c r="F13" s="30">
        <v>103818.3</v>
      </c>
      <c r="G13" s="10">
        <f>G14+G15+G16+G18+G21+G17+G20+G19</f>
        <v>74152.4</v>
      </c>
      <c r="H13" s="10">
        <f>G13/F13*100</f>
        <v>71.42517263334113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2349.2</v>
      </c>
      <c r="G14" s="28">
        <v>2189.8</v>
      </c>
      <c r="H14" s="14">
        <f aca="true" t="shared" si="0" ref="H14:H49">G14/F14*100</f>
        <v>93.21471139111188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1685</v>
      </c>
      <c r="G15" s="28">
        <v>1340.5</v>
      </c>
      <c r="H15" s="14">
        <f t="shared" si="0"/>
        <v>79.55489614243322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45065.100000000006</v>
      </c>
      <c r="G16" s="28">
        <v>37470.2</v>
      </c>
      <c r="H16" s="14">
        <f t="shared" si="0"/>
        <v>83.14682537040858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0.8</v>
      </c>
      <c r="G17" s="28">
        <v>0.8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10970.199999999999</v>
      </c>
      <c r="G18" s="28">
        <v>8204.2</v>
      </c>
      <c r="H18" s="14">
        <f t="shared" si="0"/>
        <v>74.7862390840641</v>
      </c>
    </row>
    <row r="19" spans="3:8" ht="18" customHeight="1">
      <c r="C19" s="15" t="s">
        <v>70</v>
      </c>
      <c r="D19" s="31" t="s">
        <v>12</v>
      </c>
      <c r="E19" s="31" t="s">
        <v>38</v>
      </c>
      <c r="F19" s="13">
        <v>3232.8</v>
      </c>
      <c r="G19" s="13">
        <v>3232.8</v>
      </c>
      <c r="H19" s="13">
        <f t="shared" si="0"/>
        <v>100</v>
      </c>
    </row>
    <row r="20" spans="3:8" ht="19.5" customHeight="1">
      <c r="C20" s="15" t="s">
        <v>62</v>
      </c>
      <c r="D20" s="12" t="s">
        <v>12</v>
      </c>
      <c r="E20" s="12" t="s">
        <v>61</v>
      </c>
      <c r="F20" s="13">
        <v>14675.4</v>
      </c>
      <c r="G20" s="28">
        <v>0</v>
      </c>
      <c r="H20" s="14" t="s">
        <v>66</v>
      </c>
    </row>
    <row r="21" spans="3:8" ht="18.75" customHeight="1">
      <c r="C21" s="16" t="s">
        <v>24</v>
      </c>
      <c r="D21" s="12" t="s">
        <v>12</v>
      </c>
      <c r="E21" s="12">
        <v>13</v>
      </c>
      <c r="F21" s="28">
        <v>25839.800000000003</v>
      </c>
      <c r="G21" s="28">
        <v>21714.1</v>
      </c>
      <c r="H21" s="14">
        <f t="shared" si="0"/>
        <v>84.03354515127825</v>
      </c>
    </row>
    <row r="22" spans="3:8" ht="18.75" customHeight="1">
      <c r="C22" s="8" t="s">
        <v>68</v>
      </c>
      <c r="D22" s="9" t="s">
        <v>15</v>
      </c>
      <c r="E22" s="9" t="s">
        <v>13</v>
      </c>
      <c r="F22" s="34">
        <v>70.6</v>
      </c>
      <c r="G22" s="30">
        <f>G23</f>
        <v>70.6</v>
      </c>
      <c r="H22" s="10">
        <f t="shared" si="0"/>
        <v>100</v>
      </c>
    </row>
    <row r="23" spans="3:8" ht="18.75" customHeight="1">
      <c r="C23" s="16" t="s">
        <v>69</v>
      </c>
      <c r="D23" s="12" t="s">
        <v>15</v>
      </c>
      <c r="E23" s="12" t="s">
        <v>17</v>
      </c>
      <c r="F23" s="28">
        <v>70.6</v>
      </c>
      <c r="G23" s="28">
        <v>70.6</v>
      </c>
      <c r="H23" s="14">
        <f t="shared" si="0"/>
        <v>100</v>
      </c>
    </row>
    <row r="24" spans="3:8" ht="31.5">
      <c r="C24" s="17" t="s">
        <v>25</v>
      </c>
      <c r="D24" s="9" t="s">
        <v>17</v>
      </c>
      <c r="E24" s="9" t="s">
        <v>13</v>
      </c>
      <c r="F24" s="34">
        <v>1526.4</v>
      </c>
      <c r="G24" s="10">
        <f>G25+G27+G26</f>
        <v>1151</v>
      </c>
      <c r="H24" s="10">
        <f t="shared" si="0"/>
        <v>75.40618448637316</v>
      </c>
    </row>
    <row r="25" spans="3:8" ht="16.5" customHeight="1">
      <c r="C25" s="15" t="s">
        <v>63</v>
      </c>
      <c r="D25" s="12" t="s">
        <v>17</v>
      </c>
      <c r="E25" s="12" t="s">
        <v>26</v>
      </c>
      <c r="F25" s="28">
        <v>132.4</v>
      </c>
      <c r="G25" s="28">
        <v>19.2</v>
      </c>
      <c r="H25" s="14">
        <f t="shared" si="0"/>
        <v>14.501510574018125</v>
      </c>
    </row>
    <row r="26" spans="3:8" ht="33.75" customHeight="1">
      <c r="C26" s="15" t="s">
        <v>64</v>
      </c>
      <c r="D26" s="12" t="s">
        <v>17</v>
      </c>
      <c r="E26" s="12" t="s">
        <v>54</v>
      </c>
      <c r="F26" s="28">
        <v>402.3</v>
      </c>
      <c r="G26" s="28">
        <v>361.6</v>
      </c>
      <c r="H26" s="14">
        <f t="shared" si="0"/>
        <v>89.8831717623664</v>
      </c>
    </row>
    <row r="27" spans="3:8" ht="34.5" customHeight="1">
      <c r="C27" s="15" t="s">
        <v>27</v>
      </c>
      <c r="D27" s="12" t="s">
        <v>17</v>
      </c>
      <c r="E27" s="12">
        <v>14</v>
      </c>
      <c r="F27" s="13">
        <v>991.7</v>
      </c>
      <c r="G27" s="28">
        <v>770.2</v>
      </c>
      <c r="H27" s="14">
        <f t="shared" si="0"/>
        <v>77.66461631541797</v>
      </c>
    </row>
    <row r="28" spans="3:8" ht="18.75">
      <c r="C28" s="8" t="s">
        <v>28</v>
      </c>
      <c r="D28" s="9" t="s">
        <v>19</v>
      </c>
      <c r="E28" s="9" t="s">
        <v>13</v>
      </c>
      <c r="F28" s="30">
        <v>65392.1</v>
      </c>
      <c r="G28" s="10">
        <f>G30+G31+G29</f>
        <v>55967.700000000004</v>
      </c>
      <c r="H28" s="10">
        <f t="shared" si="0"/>
        <v>85.5878615306742</v>
      </c>
    </row>
    <row r="29" spans="3:8" ht="18.75">
      <c r="C29" s="16" t="s">
        <v>60</v>
      </c>
      <c r="D29" s="12" t="s">
        <v>19</v>
      </c>
      <c r="E29" s="12" t="s">
        <v>45</v>
      </c>
      <c r="F29" s="13">
        <v>5337.3</v>
      </c>
      <c r="G29" s="14">
        <v>4452.8</v>
      </c>
      <c r="H29" s="14">
        <f t="shared" si="0"/>
        <v>83.427950461844</v>
      </c>
    </row>
    <row r="30" spans="3:8" ht="18.75">
      <c r="C30" s="16" t="s">
        <v>29</v>
      </c>
      <c r="D30" s="12" t="s">
        <v>19</v>
      </c>
      <c r="E30" s="12" t="s">
        <v>26</v>
      </c>
      <c r="F30" s="13">
        <v>59006.7</v>
      </c>
      <c r="G30" s="28">
        <v>50927.8</v>
      </c>
      <c r="H30" s="14">
        <f t="shared" si="0"/>
        <v>86.3085039495515</v>
      </c>
    </row>
    <row r="31" spans="3:8" ht="18.75" customHeight="1">
      <c r="C31" s="16" t="s">
        <v>30</v>
      </c>
      <c r="D31" s="12" t="s">
        <v>19</v>
      </c>
      <c r="E31" s="12">
        <v>12</v>
      </c>
      <c r="F31" s="13">
        <v>1048.1000000000001</v>
      </c>
      <c r="G31" s="28">
        <v>587.1</v>
      </c>
      <c r="H31" s="14">
        <f t="shared" si="0"/>
        <v>56.01564736189294</v>
      </c>
    </row>
    <row r="32" spans="3:8" ht="17.25" customHeight="1">
      <c r="C32" s="8" t="s">
        <v>31</v>
      </c>
      <c r="D32" s="9" t="s">
        <v>21</v>
      </c>
      <c r="E32" s="9" t="s">
        <v>13</v>
      </c>
      <c r="F32" s="30">
        <v>13164.5</v>
      </c>
      <c r="G32" s="10">
        <f>G33+G34+G35</f>
        <v>12716.900000000001</v>
      </c>
      <c r="H32" s="10">
        <f>G32/F32*100</f>
        <v>96.599946826693</v>
      </c>
    </row>
    <row r="33" spans="3:8" ht="18" customHeight="1">
      <c r="C33" s="16" t="s">
        <v>32</v>
      </c>
      <c r="D33" s="12" t="s">
        <v>21</v>
      </c>
      <c r="E33" s="12" t="s">
        <v>12</v>
      </c>
      <c r="F33" s="13">
        <v>435</v>
      </c>
      <c r="G33" s="28">
        <v>213.6</v>
      </c>
      <c r="H33" s="14">
        <f t="shared" si="0"/>
        <v>49.103448275862064</v>
      </c>
    </row>
    <row r="34" spans="3:8" ht="18" customHeight="1">
      <c r="C34" s="16" t="s">
        <v>33</v>
      </c>
      <c r="D34" s="12" t="s">
        <v>21</v>
      </c>
      <c r="E34" s="12" t="s">
        <v>15</v>
      </c>
      <c r="F34" s="13">
        <v>8760.9</v>
      </c>
      <c r="G34" s="28">
        <v>8534.7</v>
      </c>
      <c r="H34" s="14">
        <f t="shared" si="0"/>
        <v>97.41807348560081</v>
      </c>
    </row>
    <row r="35" spans="3:8" ht="17.25" customHeight="1">
      <c r="C35" s="16" t="s">
        <v>34</v>
      </c>
      <c r="D35" s="12" t="s">
        <v>21</v>
      </c>
      <c r="E35" s="12" t="s">
        <v>17</v>
      </c>
      <c r="F35" s="13">
        <v>3968.6</v>
      </c>
      <c r="G35" s="28">
        <v>3968.6</v>
      </c>
      <c r="H35" s="14">
        <f t="shared" si="0"/>
        <v>100</v>
      </c>
    </row>
    <row r="36" spans="3:8" ht="18.75">
      <c r="C36" s="17" t="s">
        <v>35</v>
      </c>
      <c r="D36" s="9" t="s">
        <v>23</v>
      </c>
      <c r="E36" s="9" t="s">
        <v>13</v>
      </c>
      <c r="F36" s="30">
        <v>758.7</v>
      </c>
      <c r="G36" s="10">
        <f>G37</f>
        <v>544.6</v>
      </c>
      <c r="H36" s="10">
        <f t="shared" si="0"/>
        <v>71.78067747462765</v>
      </c>
    </row>
    <row r="37" spans="3:8" ht="16.5" customHeight="1">
      <c r="C37" s="15" t="s">
        <v>36</v>
      </c>
      <c r="D37" s="12" t="s">
        <v>23</v>
      </c>
      <c r="E37" s="12" t="s">
        <v>21</v>
      </c>
      <c r="F37" s="13">
        <v>758.7</v>
      </c>
      <c r="G37" s="28">
        <v>544.6</v>
      </c>
      <c r="H37" s="14">
        <f>G37/F37*100</f>
        <v>71.78067747462765</v>
      </c>
    </row>
    <row r="38" spans="3:8" ht="16.5" customHeight="1">
      <c r="C38" s="8" t="s">
        <v>37</v>
      </c>
      <c r="D38" s="9" t="s">
        <v>38</v>
      </c>
      <c r="E38" s="9" t="s">
        <v>13</v>
      </c>
      <c r="F38" s="30">
        <v>759859.6</v>
      </c>
      <c r="G38" s="29">
        <f>SUM(G39:G43)</f>
        <v>622349.7000000001</v>
      </c>
      <c r="H38" s="10">
        <f t="shared" si="0"/>
        <v>81.90324896862526</v>
      </c>
    </row>
    <row r="39" spans="3:8" ht="18.75" customHeight="1">
      <c r="C39" s="16" t="s">
        <v>39</v>
      </c>
      <c r="D39" s="12" t="s">
        <v>38</v>
      </c>
      <c r="E39" s="12" t="s">
        <v>12</v>
      </c>
      <c r="F39" s="13">
        <v>157431.00000000003</v>
      </c>
      <c r="G39" s="28">
        <v>117376.8</v>
      </c>
      <c r="H39" s="14">
        <f>G39/F39*100</f>
        <v>74.55761571736188</v>
      </c>
    </row>
    <row r="40" spans="3:8" ht="16.5" customHeight="1">
      <c r="C40" s="16" t="s">
        <v>40</v>
      </c>
      <c r="D40" s="12" t="s">
        <v>38</v>
      </c>
      <c r="E40" s="12" t="s">
        <v>15</v>
      </c>
      <c r="F40" s="13">
        <v>500089.80000000005</v>
      </c>
      <c r="G40" s="28">
        <v>421483.5</v>
      </c>
      <c r="H40" s="14">
        <f t="shared" si="0"/>
        <v>84.28156303127957</v>
      </c>
    </row>
    <row r="41" spans="3:8" ht="18" customHeight="1">
      <c r="C41" s="11" t="s">
        <v>41</v>
      </c>
      <c r="D41" s="12" t="s">
        <v>38</v>
      </c>
      <c r="E41" s="12" t="s">
        <v>17</v>
      </c>
      <c r="F41" s="13">
        <v>32945.2</v>
      </c>
      <c r="G41" s="28">
        <v>26720.3</v>
      </c>
      <c r="H41" s="14">
        <f>G41/F41*100</f>
        <v>81.10528999672184</v>
      </c>
    </row>
    <row r="42" spans="3:8" ht="15.75" customHeight="1">
      <c r="C42" s="16" t="s">
        <v>42</v>
      </c>
      <c r="D42" s="12" t="s">
        <v>38</v>
      </c>
      <c r="E42" s="12" t="s">
        <v>38</v>
      </c>
      <c r="F42" s="13">
        <v>6759</v>
      </c>
      <c r="G42" s="28">
        <v>6035.4</v>
      </c>
      <c r="H42" s="14">
        <f t="shared" si="0"/>
        <v>89.29427430093209</v>
      </c>
    </row>
    <row r="43" spans="3:8" ht="18.75">
      <c r="C43" s="16" t="s">
        <v>43</v>
      </c>
      <c r="D43" s="12" t="s">
        <v>38</v>
      </c>
      <c r="E43" s="12" t="s">
        <v>26</v>
      </c>
      <c r="F43" s="13">
        <v>62634.6</v>
      </c>
      <c r="G43" s="28">
        <v>50733.7</v>
      </c>
      <c r="H43" s="14">
        <f t="shared" si="0"/>
        <v>80.99947952090378</v>
      </c>
    </row>
    <row r="44" spans="3:8" ht="18.75">
      <c r="C44" s="8" t="s">
        <v>44</v>
      </c>
      <c r="D44" s="9" t="s">
        <v>45</v>
      </c>
      <c r="E44" s="9" t="s">
        <v>13</v>
      </c>
      <c r="F44" s="30">
        <v>58897.600000000006</v>
      </c>
      <c r="G44" s="10">
        <f>G45+G46</f>
        <v>42398.1</v>
      </c>
      <c r="H44" s="10">
        <f t="shared" si="0"/>
        <v>71.9861250713102</v>
      </c>
    </row>
    <row r="45" spans="3:8" ht="18.75">
      <c r="C45" s="16" t="s">
        <v>46</v>
      </c>
      <c r="D45" s="12" t="s">
        <v>45</v>
      </c>
      <c r="E45" s="12" t="s">
        <v>12</v>
      </c>
      <c r="F45" s="13">
        <v>53621.700000000004</v>
      </c>
      <c r="G45" s="28">
        <v>37733.4</v>
      </c>
      <c r="H45" s="14">
        <f t="shared" si="0"/>
        <v>70.36964512501469</v>
      </c>
    </row>
    <row r="46" spans="3:8" ht="15.75" customHeight="1">
      <c r="C46" s="16" t="s">
        <v>47</v>
      </c>
      <c r="D46" s="12" t="s">
        <v>45</v>
      </c>
      <c r="E46" s="12" t="s">
        <v>19</v>
      </c>
      <c r="F46" s="13">
        <v>5275.9</v>
      </c>
      <c r="G46" s="28">
        <v>4664.7</v>
      </c>
      <c r="H46" s="14">
        <f t="shared" si="0"/>
        <v>88.41524668776891</v>
      </c>
    </row>
    <row r="47" spans="3:8" ht="18.75">
      <c r="C47" s="8" t="s">
        <v>48</v>
      </c>
      <c r="D47" s="9" t="s">
        <v>26</v>
      </c>
      <c r="E47" s="9" t="s">
        <v>13</v>
      </c>
      <c r="F47" s="30">
        <v>861</v>
      </c>
      <c r="G47" s="10">
        <f>+G49+G48</f>
        <v>278.4</v>
      </c>
      <c r="H47" s="10">
        <f t="shared" si="0"/>
        <v>32.33449477351916</v>
      </c>
    </row>
    <row r="48" spans="3:8" ht="18.75">
      <c r="C48" s="16" t="s">
        <v>65</v>
      </c>
      <c r="D48" s="12" t="s">
        <v>26</v>
      </c>
      <c r="E48" s="12" t="s">
        <v>38</v>
      </c>
      <c r="F48" s="13">
        <v>558</v>
      </c>
      <c r="G48" s="22">
        <v>74.4</v>
      </c>
      <c r="H48" s="14">
        <f t="shared" si="0"/>
        <v>13.333333333333334</v>
      </c>
    </row>
    <row r="49" spans="3:8" ht="18.75">
      <c r="C49" s="16" t="s">
        <v>49</v>
      </c>
      <c r="D49" s="12" t="s">
        <v>26</v>
      </c>
      <c r="E49" s="12" t="s">
        <v>26</v>
      </c>
      <c r="F49" s="13">
        <v>303</v>
      </c>
      <c r="G49" s="28">
        <v>204</v>
      </c>
      <c r="H49" s="14">
        <f t="shared" si="0"/>
        <v>67.32673267326733</v>
      </c>
    </row>
    <row r="50" spans="3:8" ht="18.75">
      <c r="C50" s="8" t="s">
        <v>50</v>
      </c>
      <c r="D50" s="9">
        <v>10</v>
      </c>
      <c r="E50" s="9" t="s">
        <v>13</v>
      </c>
      <c r="F50" s="30">
        <v>25938.399999999998</v>
      </c>
      <c r="G50" s="10">
        <f>G51+G52+G53</f>
        <v>20090.800000000003</v>
      </c>
      <c r="H50" s="10">
        <f>G50/F50*100</f>
        <v>77.45581840051817</v>
      </c>
    </row>
    <row r="51" spans="3:8" ht="16.5" customHeight="1">
      <c r="C51" s="16" t="s">
        <v>51</v>
      </c>
      <c r="D51" s="12">
        <v>10</v>
      </c>
      <c r="E51" s="12" t="s">
        <v>12</v>
      </c>
      <c r="F51" s="13">
        <v>1632.6</v>
      </c>
      <c r="G51" s="28">
        <v>1489.9</v>
      </c>
      <c r="H51" s="14">
        <f aca="true" t="shared" si="1" ref="H51:H60">G51/F51*100</f>
        <v>91.25934092858019</v>
      </c>
    </row>
    <row r="52" spans="3:8" ht="15.75" customHeight="1">
      <c r="C52" s="16" t="s">
        <v>52</v>
      </c>
      <c r="D52" s="12">
        <v>10</v>
      </c>
      <c r="E52" s="12" t="s">
        <v>17</v>
      </c>
      <c r="F52" s="13">
        <v>23860</v>
      </c>
      <c r="G52" s="28">
        <v>18294.5</v>
      </c>
      <c r="H52" s="14">
        <f t="shared" si="1"/>
        <v>76.67435037720034</v>
      </c>
    </row>
    <row r="53" spans="3:8" ht="15" customHeight="1">
      <c r="C53" s="18" t="s">
        <v>53</v>
      </c>
      <c r="D53" s="12" t="s">
        <v>54</v>
      </c>
      <c r="E53" s="12" t="s">
        <v>23</v>
      </c>
      <c r="F53" s="13">
        <v>445.8</v>
      </c>
      <c r="G53" s="28">
        <v>306.4</v>
      </c>
      <c r="H53" s="14">
        <f t="shared" si="1"/>
        <v>68.73037236428891</v>
      </c>
    </row>
    <row r="54" spans="3:8" ht="18.75">
      <c r="C54" s="8" t="s">
        <v>55</v>
      </c>
      <c r="D54" s="9">
        <v>11</v>
      </c>
      <c r="E54" s="9" t="s">
        <v>13</v>
      </c>
      <c r="F54" s="30">
        <v>63395.8</v>
      </c>
      <c r="G54" s="10">
        <f>G55+G56</f>
        <v>25860.800000000003</v>
      </c>
      <c r="H54" s="10">
        <f t="shared" si="1"/>
        <v>40.79260771218283</v>
      </c>
    </row>
    <row r="55" spans="3:8" ht="18.75">
      <c r="C55" s="16" t="s">
        <v>56</v>
      </c>
      <c r="D55" s="12">
        <v>11</v>
      </c>
      <c r="E55" s="12" t="s">
        <v>15</v>
      </c>
      <c r="F55" s="13">
        <v>10842.4</v>
      </c>
      <c r="G55" s="28">
        <v>8321.4</v>
      </c>
      <c r="H55" s="14">
        <f t="shared" si="1"/>
        <v>76.7486903268649</v>
      </c>
    </row>
    <row r="56" spans="3:8" ht="18.75">
      <c r="C56" s="32" t="s">
        <v>71</v>
      </c>
      <c r="D56" s="33" t="s">
        <v>61</v>
      </c>
      <c r="E56" s="33" t="s">
        <v>21</v>
      </c>
      <c r="F56" s="28">
        <v>52553.4</v>
      </c>
      <c r="G56" s="28">
        <v>17539.4</v>
      </c>
      <c r="H56" s="14">
        <f t="shared" si="1"/>
        <v>33.37443438483524</v>
      </c>
    </row>
    <row r="57" spans="3:8" ht="45.75" customHeight="1">
      <c r="C57" s="17" t="s">
        <v>67</v>
      </c>
      <c r="D57" s="9">
        <v>14</v>
      </c>
      <c r="E57" s="9" t="s">
        <v>13</v>
      </c>
      <c r="F57" s="30">
        <v>76326</v>
      </c>
      <c r="G57" s="10">
        <f>SUM(G58:G59)</f>
        <v>69536.6</v>
      </c>
      <c r="H57" s="10">
        <f t="shared" si="1"/>
        <v>91.1047349527029</v>
      </c>
    </row>
    <row r="58" spans="3:8" ht="33" customHeight="1">
      <c r="C58" s="15" t="s">
        <v>57</v>
      </c>
      <c r="D58" s="12">
        <v>14</v>
      </c>
      <c r="E58" s="12" t="s">
        <v>12</v>
      </c>
      <c r="F58" s="13">
        <v>18227.8</v>
      </c>
      <c r="G58" s="28">
        <v>16902</v>
      </c>
      <c r="H58" s="14">
        <f t="shared" si="1"/>
        <v>92.72649469491657</v>
      </c>
    </row>
    <row r="59" spans="3:8" ht="18.75">
      <c r="C59" s="16" t="s">
        <v>58</v>
      </c>
      <c r="D59" s="12">
        <v>14</v>
      </c>
      <c r="E59" s="12" t="s">
        <v>15</v>
      </c>
      <c r="F59" s="13">
        <v>58098.2</v>
      </c>
      <c r="G59" s="28">
        <v>52634.6</v>
      </c>
      <c r="H59" s="14">
        <f t="shared" si="1"/>
        <v>90.59592207675969</v>
      </c>
    </row>
    <row r="60" spans="3:8" ht="18.75">
      <c r="C60" s="42" t="s">
        <v>59</v>
      </c>
      <c r="D60" s="43"/>
      <c r="E60" s="43"/>
      <c r="F60" s="19">
        <f>F13++F24++F28+F32+F36++F38+F44+F47+F50+F54+F57+F22</f>
        <v>1170009</v>
      </c>
      <c r="G60" s="19">
        <f>G13++G24++G28+G32+G36++G38+G44+G47+G50+G54+G57+G22</f>
        <v>925117.6000000001</v>
      </c>
      <c r="H60" s="19">
        <f t="shared" si="1"/>
        <v>79.06927211671022</v>
      </c>
    </row>
    <row r="62" spans="5:6" ht="12">
      <c r="E62" s="20"/>
      <c r="F62" s="21"/>
    </row>
  </sheetData>
  <sheetProtection/>
  <mergeCells count="5">
    <mergeCell ref="C1:F1"/>
    <mergeCell ref="C8:H8"/>
    <mergeCell ref="C9:F9"/>
    <mergeCell ref="C10:F10"/>
    <mergeCell ref="C60:E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0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2023-12-11T05:38:06Z</cp:lastPrinted>
  <dcterms:created xsi:type="dcterms:W3CDTF">2020-04-16T14:18:19Z</dcterms:created>
  <dcterms:modified xsi:type="dcterms:W3CDTF">2023-12-11T05:39:37Z</dcterms:modified>
  <cp:category/>
  <cp:version/>
  <cp:contentType/>
  <cp:contentStatus/>
</cp:coreProperties>
</file>