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Вып.плана." sheetId="1" r:id="rId1"/>
  </sheets>
  <calcPr calcId="124519"/>
</workbook>
</file>

<file path=xl/calcChain.xml><?xml version="1.0" encoding="utf-8"?>
<calcChain xmlns="http://schemas.openxmlformats.org/spreadsheetml/2006/main">
  <c r="Q10" i="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9"/>
  <c r="O39"/>
  <c r="O40"/>
  <c r="O10"/>
  <c r="O11"/>
  <c r="O12"/>
  <c r="O13"/>
  <c r="O14"/>
  <c r="O15"/>
  <c r="O16"/>
  <c r="S16" s="1"/>
  <c r="O17"/>
  <c r="O18"/>
  <c r="O19"/>
  <c r="O20"/>
  <c r="O21"/>
  <c r="S21" s="1"/>
  <c r="O22"/>
  <c r="O23"/>
  <c r="O24"/>
  <c r="O25"/>
  <c r="O26"/>
  <c r="O27"/>
  <c r="O28"/>
  <c r="O29"/>
  <c r="O30"/>
  <c r="O31"/>
  <c r="O32"/>
  <c r="O33"/>
  <c r="O34"/>
  <c r="O35"/>
  <c r="O36"/>
  <c r="O37"/>
  <c r="O38"/>
  <c r="O9"/>
  <c r="S40" l="1"/>
  <c r="S36"/>
  <c r="S32"/>
  <c r="S28"/>
  <c r="S24"/>
  <c r="S20"/>
  <c r="S15"/>
  <c r="S11"/>
  <c r="S9"/>
  <c r="S13"/>
  <c r="S34"/>
  <c r="S27"/>
  <c r="S37"/>
  <c r="S25"/>
  <c r="S17"/>
  <c r="S30"/>
  <c r="S39"/>
  <c r="S35"/>
  <c r="S31"/>
  <c r="S23"/>
  <c r="S19"/>
  <c r="S12"/>
  <c r="S33"/>
  <c r="S29"/>
  <c r="S14"/>
  <c r="S10"/>
  <c r="S38"/>
  <c r="S26"/>
  <c r="S22"/>
  <c r="S18"/>
</calcChain>
</file>

<file path=xl/sharedStrings.xml><?xml version="1.0" encoding="utf-8"?>
<sst xmlns="http://schemas.openxmlformats.org/spreadsheetml/2006/main" count="148" uniqueCount="60">
  <si>
    <t>Итого:</t>
  </si>
  <si>
    <t/>
  </si>
  <si>
    <t>00011414040050000410</t>
  </si>
  <si>
    <t>Денежные средства, полученные от реализации иного имущества, обращенного в собственность муниципального района, подлежащие зачислению в бюджет муниципального района (в части реализации основных средств по указанному имуществу)</t>
  </si>
  <si>
    <t>Денежные средства, полученные от распоряжения и реализации конфискованного и иного имущества, обращенного в собственность государства (за исключением выморочного имущества) (в части реализации материальных запасов по указанному имуществу)</t>
  </si>
  <si>
    <t>00011414000000000000</t>
  </si>
  <si>
    <t>00011406313130000430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</si>
  <si>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</si>
  <si>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</si>
  <si>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</si>
  <si>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</si>
  <si>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</si>
  <si>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</si>
  <si>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</si>
  <si>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государственной и муниципальной собственности</t>
  </si>
  <si>
    <t>00011406000000000000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</si>
  <si>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</si>
  <si>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</si>
  <si>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</si>
  <si>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</si>
  <si>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</si>
  <si>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</si>
  <si>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00011105314100000120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</si>
  <si>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</si>
  <si>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00011105075050000120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</si>
  <si>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</si>
  <si>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</si>
  <si>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</si>
  <si>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</si>
  <si>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</si>
  <si>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</si>
  <si>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</si>
  <si>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00011101050050000120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</si>
  <si>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</si>
  <si>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</si>
  <si>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</si>
  <si>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</si>
  <si>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</si>
  <si>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НАЛОГОВЫЕ И НЕНАЛОГОВЫЕ ДОХОДЫ</t>
  </si>
  <si>
    <t>00010000000000000000</t>
  </si>
  <si>
    <t>00000000000000000000</t>
  </si>
  <si>
    <t>Факт</t>
  </si>
  <si>
    <t>Годовые назначения</t>
  </si>
  <si>
    <t>Квартал 4</t>
  </si>
  <si>
    <t>Квартал 3</t>
  </si>
  <si>
    <t>Квартал 2</t>
  </si>
  <si>
    <t>Квартал 1</t>
  </si>
  <si>
    <t>средств</t>
  </si>
  <si>
    <t>Тип</t>
  </si>
  <si>
    <t>КД5</t>
  </si>
  <si>
    <t>КД4</t>
  </si>
  <si>
    <t>КД3</t>
  </si>
  <si>
    <t>КД2</t>
  </si>
  <si>
    <t>КД1</t>
  </si>
  <si>
    <t>Код бюджетной классификации</t>
  </si>
  <si>
    <t>Наименование</t>
  </si>
  <si>
    <t>Отчет о доходах, полученных от использования имущества, находящегося в муниципальной собственности за 2022 год.</t>
  </si>
  <si>
    <t>Процент исполнения (%)</t>
  </si>
  <si>
    <t>План на 2022 год (тыс. рублей)</t>
  </si>
  <si>
    <t>Факт за 2022 год (тыс. рублей)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</si>
</sst>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,##0.00;[Red]\-#,##0.00;0.00"/>
    <numFmt numFmtId="166" formatCode="000000000"/>
    <numFmt numFmtId="167" formatCode="0000000"/>
    <numFmt numFmtId="168" formatCode="00\.00\.00"/>
    <numFmt numFmtId="169" formatCode="#,##0.0_ ;[Red]\-#,##0.0\ "/>
  </numFmts>
  <fonts count="14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i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0" fontId="1" fillId="0" borderId="0" xfId="0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Protection="1">
      <protection hidden="1"/>
    </xf>
    <xf numFmtId="0" fontId="1" fillId="0" borderId="2" xfId="0" applyNumberFormat="1" applyFont="1" applyFill="1" applyBorder="1" applyAlignment="1" applyProtection="1">
      <protection hidden="1"/>
    </xf>
    <xf numFmtId="167" fontId="1" fillId="0" borderId="4" xfId="0" applyNumberFormat="1" applyFont="1" applyFill="1" applyBorder="1" applyAlignment="1" applyProtection="1">
      <alignment horizontal="right"/>
      <protection hidden="1"/>
    </xf>
    <xf numFmtId="167" fontId="1" fillId="0" borderId="5" xfId="0" applyNumberFormat="1" applyFont="1" applyFill="1" applyBorder="1" applyAlignment="1" applyProtection="1">
      <alignment horizontal="right"/>
      <protection hidden="1"/>
    </xf>
    <xf numFmtId="0" fontId="1" fillId="0" borderId="7" xfId="0" applyNumberFormat="1" applyFont="1" applyFill="1" applyBorder="1" applyAlignment="1" applyProtection="1">
      <alignment horizontal="left" wrapText="1"/>
      <protection hidden="1"/>
    </xf>
    <xf numFmtId="0" fontId="1" fillId="2" borderId="7" xfId="0" applyNumberFormat="1" applyFont="1" applyFill="1" applyBorder="1" applyAlignment="1" applyProtection="1">
      <alignment horizontal="left" wrapText="1"/>
      <protection hidden="1"/>
    </xf>
    <xf numFmtId="0" fontId="1" fillId="3" borderId="7" xfId="0" applyNumberFormat="1" applyFont="1" applyFill="1" applyBorder="1" applyAlignment="1" applyProtection="1">
      <alignment horizontal="left" wrapText="1"/>
      <protection hidden="1"/>
    </xf>
    <xf numFmtId="0" fontId="1" fillId="4" borderId="7" xfId="0" applyNumberFormat="1" applyFont="1" applyFill="1" applyBorder="1" applyAlignment="1" applyProtection="1">
      <alignment horizontal="left" wrapText="1"/>
      <protection hidden="1"/>
    </xf>
    <xf numFmtId="0" fontId="1" fillId="0" borderId="11" xfId="0" applyNumberFormat="1" applyFont="1" applyFill="1" applyBorder="1" applyAlignment="1" applyProtection="1">
      <alignment horizontal="left" wrapText="1"/>
      <protection hidden="1"/>
    </xf>
    <xf numFmtId="0" fontId="1" fillId="2" borderId="11" xfId="0" applyNumberFormat="1" applyFont="1" applyFill="1" applyBorder="1" applyAlignment="1" applyProtection="1">
      <alignment horizontal="left" wrapText="1"/>
      <protection hidden="1"/>
    </xf>
    <xf numFmtId="0" fontId="1" fillId="3" borderId="11" xfId="0" applyNumberFormat="1" applyFont="1" applyFill="1" applyBorder="1" applyAlignment="1" applyProtection="1">
      <alignment horizontal="left" wrapText="1"/>
      <protection hidden="1"/>
    </xf>
    <xf numFmtId="0" fontId="1" fillId="4" borderId="11" xfId="0" applyNumberFormat="1" applyFont="1" applyFill="1" applyBorder="1" applyAlignment="1" applyProtection="1">
      <alignment horizontal="left" wrapText="1"/>
      <protection hidden="1"/>
    </xf>
    <xf numFmtId="0" fontId="2" fillId="0" borderId="4" xfId="0" applyNumberFormat="1" applyFont="1" applyFill="1" applyBorder="1" applyAlignment="1" applyProtection="1">
      <alignment vertical="center" wrapText="1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0" fontId="2" fillId="0" borderId="20" xfId="0" applyNumberFormat="1" applyFont="1" applyFill="1" applyBorder="1" applyAlignment="1" applyProtection="1">
      <alignment horizontal="center" wrapText="1"/>
      <protection hidden="1"/>
    </xf>
    <xf numFmtId="0" fontId="2" fillId="0" borderId="20" xfId="0" applyNumberFormat="1" applyFont="1" applyFill="1" applyBorder="1" applyAlignment="1" applyProtection="1">
      <alignment vertical="center" wrapText="1"/>
      <protection hidden="1"/>
    </xf>
    <xf numFmtId="0" fontId="2" fillId="0" borderId="21" xfId="0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protection hidden="1"/>
    </xf>
    <xf numFmtId="0" fontId="2" fillId="6" borderId="20" xfId="0" applyNumberFormat="1" applyFont="1" applyFill="1" applyBorder="1" applyAlignment="1" applyProtection="1">
      <alignment horizontal="center" wrapText="1"/>
      <protection hidden="1"/>
    </xf>
    <xf numFmtId="0" fontId="2" fillId="6" borderId="4" xfId="0" applyNumberFormat="1" applyFont="1" applyFill="1" applyBorder="1" applyAlignment="1" applyProtection="1">
      <alignment vertical="center" wrapText="1"/>
      <protection hidden="1"/>
    </xf>
    <xf numFmtId="0" fontId="3" fillId="6" borderId="15" xfId="0" applyNumberFormat="1" applyFont="1" applyFill="1" applyBorder="1" applyAlignment="1" applyProtection="1">
      <alignment horizontal="left" wrapText="1"/>
      <protection hidden="1"/>
    </xf>
    <xf numFmtId="0" fontId="2" fillId="6" borderId="10" xfId="0" applyNumberFormat="1" applyFont="1" applyFill="1" applyBorder="1" applyAlignment="1" applyProtection="1">
      <alignment horizontal="left" wrapText="1"/>
      <protection hidden="1"/>
    </xf>
    <xf numFmtId="0" fontId="1" fillId="6" borderId="10" xfId="0" applyNumberFormat="1" applyFont="1" applyFill="1" applyBorder="1" applyAlignment="1" applyProtection="1">
      <alignment horizontal="left" wrapText="1"/>
      <protection hidden="1"/>
    </xf>
    <xf numFmtId="0" fontId="1" fillId="6" borderId="22" xfId="0" applyNumberFormat="1" applyFont="1" applyFill="1" applyBorder="1" applyAlignment="1" applyProtection="1">
      <alignment horizontal="left" wrapText="1"/>
      <protection hidden="1"/>
    </xf>
    <xf numFmtId="0" fontId="1" fillId="6" borderId="2" xfId="0" applyNumberFormat="1" applyFont="1" applyFill="1" applyBorder="1" applyAlignment="1" applyProtection="1">
      <protection hidden="1"/>
    </xf>
    <xf numFmtId="0" fontId="10" fillId="6" borderId="19" xfId="0" applyNumberFormat="1" applyFont="1" applyFill="1" applyBorder="1" applyAlignment="1" applyProtection="1">
      <alignment horizontal="center" wrapText="1"/>
      <protection hidden="1"/>
    </xf>
    <xf numFmtId="0" fontId="10" fillId="6" borderId="12" xfId="0" applyNumberFormat="1" applyFont="1" applyFill="1" applyBorder="1" applyAlignment="1" applyProtection="1">
      <alignment horizontal="centerContinuous" wrapText="1"/>
      <protection hidden="1"/>
    </xf>
    <xf numFmtId="0" fontId="10" fillId="6" borderId="17" xfId="0" applyNumberFormat="1" applyFont="1" applyFill="1" applyBorder="1" applyAlignment="1" applyProtection="1">
      <alignment horizontal="center" vertical="top" wrapText="1"/>
      <protection hidden="1"/>
    </xf>
    <xf numFmtId="0" fontId="10" fillId="6" borderId="18" xfId="0" applyNumberFormat="1" applyFont="1" applyFill="1" applyBorder="1" applyAlignment="1" applyProtection="1">
      <alignment horizontal="centerContinuous" vertical="center" wrapText="1"/>
      <protection hidden="1"/>
    </xf>
    <xf numFmtId="0" fontId="10" fillId="6" borderId="17" xfId="0" applyNumberFormat="1" applyFont="1" applyFill="1" applyBorder="1" applyAlignment="1" applyProtection="1">
      <alignment horizontal="centerContinuous" vertical="center" wrapText="1"/>
      <protection hidden="1"/>
    </xf>
    <xf numFmtId="0" fontId="11" fillId="6" borderId="15" xfId="0" applyNumberFormat="1" applyFont="1" applyFill="1" applyBorder="1" applyAlignment="1" applyProtection="1">
      <alignment horizontal="right" wrapText="1"/>
      <protection hidden="1"/>
    </xf>
    <xf numFmtId="0" fontId="11" fillId="6" borderId="12" xfId="0" applyNumberFormat="1" applyFont="1" applyFill="1" applyBorder="1" applyAlignment="1" applyProtection="1">
      <alignment horizontal="left" wrapText="1"/>
      <protection hidden="1"/>
    </xf>
    <xf numFmtId="168" fontId="11" fillId="6" borderId="13" xfId="0" applyNumberFormat="1" applyFont="1" applyFill="1" applyBorder="1" applyAlignment="1" applyProtection="1">
      <alignment horizontal="left" wrapText="1"/>
      <protection hidden="1"/>
    </xf>
    <xf numFmtId="165" fontId="12" fillId="6" borderId="14" xfId="0" applyNumberFormat="1" applyFont="1" applyFill="1" applyBorder="1" applyAlignment="1" applyProtection="1">
      <alignment horizontal="left" wrapText="1"/>
      <protection hidden="1"/>
    </xf>
    <xf numFmtId="165" fontId="12" fillId="6" borderId="13" xfId="0" applyNumberFormat="1" applyFont="1" applyFill="1" applyBorder="1" applyAlignment="1" applyProtection="1">
      <alignment horizontal="left" wrapText="1"/>
      <protection hidden="1"/>
    </xf>
    <xf numFmtId="165" fontId="12" fillId="6" borderId="12" xfId="0" applyNumberFormat="1" applyFont="1" applyFill="1" applyBorder="1" applyAlignment="1" applyProtection="1">
      <alignment horizontal="left" wrapText="1"/>
      <protection hidden="1"/>
    </xf>
    <xf numFmtId="169" fontId="12" fillId="6" borderId="12" xfId="0" applyNumberFormat="1" applyFont="1" applyFill="1" applyBorder="1" applyAlignment="1" applyProtection="1">
      <alignment horizontal="center" wrapText="1"/>
      <protection hidden="1"/>
    </xf>
    <xf numFmtId="165" fontId="11" fillId="6" borderId="12" xfId="0" applyNumberFormat="1" applyFont="1" applyFill="1" applyBorder="1" applyAlignment="1" applyProtection="1">
      <alignment horizontal="left" wrapText="1"/>
      <protection hidden="1"/>
    </xf>
    <xf numFmtId="169" fontId="11" fillId="6" borderId="12" xfId="0" applyNumberFormat="1" applyFont="1" applyFill="1" applyBorder="1" applyAlignment="1" applyProtection="1">
      <alignment horizontal="center" wrapText="1"/>
      <protection hidden="1"/>
    </xf>
    <xf numFmtId="1" fontId="12" fillId="6" borderId="8" xfId="0" applyNumberFormat="1" applyFont="1" applyFill="1" applyBorder="1" applyAlignment="1" applyProtection="1">
      <alignment horizontal="center"/>
      <protection hidden="1"/>
    </xf>
    <xf numFmtId="0" fontId="12" fillId="6" borderId="3" xfId="0" applyNumberFormat="1" applyFont="1" applyFill="1" applyBorder="1" applyAlignment="1" applyProtection="1">
      <alignment horizontal="left" wrapText="1"/>
      <protection hidden="1"/>
    </xf>
    <xf numFmtId="168" fontId="10" fillId="6" borderId="8" xfId="0" applyNumberFormat="1" applyFont="1" applyFill="1" applyBorder="1" applyAlignment="1" applyProtection="1">
      <alignment horizontal="left" wrapText="1"/>
      <protection hidden="1"/>
    </xf>
    <xf numFmtId="165" fontId="12" fillId="6" borderId="9" xfId="0" applyNumberFormat="1" applyFont="1" applyFill="1" applyBorder="1" applyAlignment="1" applyProtection="1">
      <alignment horizontal="left" wrapText="1"/>
      <protection hidden="1"/>
    </xf>
    <xf numFmtId="165" fontId="12" fillId="6" borderId="8" xfId="0" applyNumberFormat="1" applyFont="1" applyFill="1" applyBorder="1" applyAlignment="1" applyProtection="1">
      <alignment horizontal="left" wrapText="1"/>
      <protection hidden="1"/>
    </xf>
    <xf numFmtId="165" fontId="12" fillId="6" borderId="3" xfId="0" applyNumberFormat="1" applyFont="1" applyFill="1" applyBorder="1" applyAlignment="1" applyProtection="1">
      <alignment horizontal="left" wrapText="1"/>
      <protection hidden="1"/>
    </xf>
    <xf numFmtId="168" fontId="12" fillId="6" borderId="8" xfId="0" applyNumberFormat="1" applyFont="1" applyFill="1" applyBorder="1" applyAlignment="1" applyProtection="1">
      <alignment horizontal="left" wrapText="1"/>
      <protection hidden="1"/>
    </xf>
    <xf numFmtId="168" fontId="12" fillId="6" borderId="6" xfId="0" applyNumberFormat="1" applyFont="1" applyFill="1" applyBorder="1" applyAlignment="1" applyProtection="1">
      <alignment horizontal="left" wrapText="1"/>
      <protection hidden="1"/>
    </xf>
    <xf numFmtId="165" fontId="12" fillId="6" borderId="6" xfId="0" applyNumberFormat="1" applyFont="1" applyFill="1" applyBorder="1" applyAlignment="1" applyProtection="1">
      <alignment horizontal="left" wrapText="1"/>
      <protection hidden="1"/>
    </xf>
    <xf numFmtId="165" fontId="12" fillId="6" borderId="1" xfId="0" applyNumberFormat="1" applyFont="1" applyFill="1" applyBorder="1" applyAlignment="1" applyProtection="1">
      <alignment horizontal="left" wrapText="1"/>
      <protection hidden="1"/>
    </xf>
    <xf numFmtId="166" fontId="12" fillId="6" borderId="0" xfId="0" applyNumberFormat="1" applyFont="1" applyFill="1" applyBorder="1" applyAlignment="1" applyProtection="1">
      <alignment wrapText="1"/>
      <protection hidden="1"/>
    </xf>
    <xf numFmtId="165" fontId="12" fillId="6" borderId="23" xfId="0" applyNumberFormat="1" applyFont="1" applyFill="1" applyBorder="1" applyAlignment="1" applyProtection="1">
      <protection hidden="1"/>
    </xf>
    <xf numFmtId="165" fontId="12" fillId="6" borderId="0" xfId="0" applyNumberFormat="1" applyFont="1" applyFill="1" applyAlignment="1" applyProtection="1">
      <protection hidden="1"/>
    </xf>
    <xf numFmtId="169" fontId="12" fillId="6" borderId="19" xfId="0" applyNumberFormat="1" applyFont="1" applyFill="1" applyBorder="1" applyAlignment="1" applyProtection="1">
      <alignment horizontal="center" wrapText="1"/>
      <protection hidden="1"/>
    </xf>
    <xf numFmtId="169" fontId="11" fillId="6" borderId="19" xfId="0" applyNumberFormat="1" applyFont="1" applyFill="1" applyBorder="1" applyAlignment="1" applyProtection="1">
      <alignment horizontal="center" wrapText="1"/>
      <protection hidden="1"/>
    </xf>
    <xf numFmtId="1" fontId="12" fillId="6" borderId="25" xfId="0" applyNumberFormat="1" applyFont="1" applyFill="1" applyBorder="1" applyAlignment="1" applyProtection="1">
      <alignment horizontal="center"/>
      <protection hidden="1"/>
    </xf>
    <xf numFmtId="164" fontId="10" fillId="6" borderId="8" xfId="0" applyNumberFormat="1" applyFont="1" applyFill="1" applyBorder="1" applyAlignment="1" applyProtection="1">
      <protection hidden="1"/>
    </xf>
    <xf numFmtId="1" fontId="8" fillId="6" borderId="8" xfId="0" applyNumberFormat="1" applyFont="1" applyFill="1" applyBorder="1" applyAlignment="1" applyProtection="1">
      <alignment horizontal="center"/>
      <protection hidden="1"/>
    </xf>
    <xf numFmtId="165" fontId="8" fillId="6" borderId="8" xfId="0" applyNumberFormat="1" applyFont="1" applyFill="1" applyBorder="1" applyAlignment="1" applyProtection="1">
      <alignment horizontal="left" wrapText="1"/>
      <protection hidden="1"/>
    </xf>
    <xf numFmtId="169" fontId="8" fillId="6" borderId="8" xfId="0" applyNumberFormat="1" applyFont="1" applyFill="1" applyBorder="1" applyAlignment="1" applyProtection="1">
      <alignment horizontal="center" wrapText="1"/>
      <protection hidden="1"/>
    </xf>
    <xf numFmtId="164" fontId="10" fillId="6" borderId="3" xfId="0" applyNumberFormat="1" applyFont="1" applyFill="1" applyBorder="1" applyAlignment="1" applyProtection="1">
      <protection hidden="1"/>
    </xf>
    <xf numFmtId="165" fontId="10" fillId="6" borderId="23" xfId="0" applyNumberFormat="1" applyFont="1" applyFill="1" applyBorder="1" applyAlignment="1" applyProtection="1">
      <alignment horizontal="left" wrapText="1"/>
      <protection hidden="1"/>
    </xf>
    <xf numFmtId="165" fontId="8" fillId="6" borderId="8" xfId="0" applyNumberFormat="1" applyFont="1" applyFill="1" applyBorder="1" applyAlignment="1" applyProtection="1">
      <protection hidden="1"/>
    </xf>
    <xf numFmtId="164" fontId="8" fillId="6" borderId="8" xfId="0" applyNumberFormat="1" applyFont="1" applyFill="1" applyBorder="1" applyAlignment="1" applyProtection="1">
      <protection hidden="1"/>
    </xf>
    <xf numFmtId="0" fontId="3" fillId="5" borderId="27" xfId="0" applyNumberFormat="1" applyFont="1" applyFill="1" applyBorder="1" applyAlignment="1" applyProtection="1">
      <alignment horizontal="left" wrapText="1"/>
      <protection hidden="1"/>
    </xf>
    <xf numFmtId="0" fontId="3" fillId="5" borderId="28" xfId="0" applyNumberFormat="1" applyFont="1" applyFill="1" applyBorder="1" applyAlignment="1" applyProtection="1">
      <alignment horizontal="left" wrapText="1"/>
      <protection hidden="1"/>
    </xf>
    <xf numFmtId="0" fontId="0" fillId="0" borderId="0" xfId="0" applyNumberFormat="1" applyFont="1" applyFill="1" applyBorder="1" applyAlignment="1" applyProtection="1">
      <alignment horizontal="left"/>
      <protection hidden="1"/>
    </xf>
    <xf numFmtId="167" fontId="1" fillId="6" borderId="24" xfId="0" applyNumberFormat="1" applyFont="1" applyFill="1" applyBorder="1" applyAlignment="1" applyProtection="1">
      <alignment horizontal="right"/>
      <protection hidden="1"/>
    </xf>
    <xf numFmtId="0" fontId="12" fillId="6" borderId="30" xfId="0" applyNumberFormat="1" applyFont="1" applyFill="1" applyBorder="1" applyAlignment="1" applyProtection="1">
      <alignment horizontal="left" wrapText="1"/>
      <protection hidden="1"/>
    </xf>
    <xf numFmtId="0" fontId="12" fillId="6" borderId="9" xfId="0" applyNumberFormat="1" applyFont="1" applyFill="1" applyBorder="1" applyAlignment="1" applyProtection="1">
      <protection hidden="1"/>
    </xf>
    <xf numFmtId="0" fontId="12" fillId="6" borderId="31" xfId="0" applyNumberFormat="1" applyFont="1" applyFill="1" applyBorder="1" applyAlignment="1" applyProtection="1">
      <alignment horizontal="right" wrapText="1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13" fillId="6" borderId="8" xfId="0" applyNumberFormat="1" applyFont="1" applyFill="1" applyBorder="1" applyAlignment="1" applyProtection="1">
      <alignment horizontal="right" wrapText="1"/>
      <protection hidden="1"/>
    </xf>
    <xf numFmtId="167" fontId="13" fillId="6" borderId="8" xfId="0" applyNumberFormat="1" applyFont="1" applyFill="1" applyBorder="1" applyAlignment="1" applyProtection="1">
      <alignment horizontal="right"/>
      <protection hidden="1"/>
    </xf>
    <xf numFmtId="0" fontId="13" fillId="6" borderId="8" xfId="0" applyNumberFormat="1" applyFont="1" applyFill="1" applyBorder="1" applyAlignment="1" applyProtection="1">
      <protection hidden="1"/>
    </xf>
    <xf numFmtId="0" fontId="13" fillId="6" borderId="29" xfId="0" applyNumberFormat="1" applyFont="1" applyFill="1" applyBorder="1" applyAlignment="1" applyProtection="1">
      <alignment horizontal="left" wrapText="1"/>
      <protection hidden="1"/>
    </xf>
    <xf numFmtId="0" fontId="13" fillId="6" borderId="9" xfId="0" applyNumberFormat="1" applyFont="1" applyFill="1" applyBorder="1" applyAlignment="1" applyProtection="1">
      <alignment horizontal="left" wrapText="1"/>
      <protection hidden="1"/>
    </xf>
    <xf numFmtId="0" fontId="2" fillId="5" borderId="27" xfId="0" applyNumberFormat="1" applyFont="1" applyFill="1" applyBorder="1" applyAlignment="1" applyProtection="1">
      <alignment horizontal="left" wrapText="1"/>
      <protection hidden="1"/>
    </xf>
    <xf numFmtId="0" fontId="2" fillId="5" borderId="11" xfId="0" applyNumberFormat="1" applyFont="1" applyFill="1" applyBorder="1" applyAlignment="1" applyProtection="1">
      <alignment horizontal="left" wrapText="1"/>
      <protection hidden="1"/>
    </xf>
    <xf numFmtId="0" fontId="2" fillId="5" borderId="10" xfId="0" applyNumberFormat="1" applyFont="1" applyFill="1" applyBorder="1" applyAlignment="1" applyProtection="1">
      <alignment horizontal="left" wrapText="1"/>
      <protection hidden="1"/>
    </xf>
    <xf numFmtId="0" fontId="3" fillId="5" borderId="26" xfId="0" applyNumberFormat="1" applyFont="1" applyFill="1" applyBorder="1" applyAlignment="1" applyProtection="1">
      <alignment horizontal="left" wrapText="1"/>
      <protection hidden="1"/>
    </xf>
    <xf numFmtId="0" fontId="3" fillId="5" borderId="16" xfId="0" applyNumberFormat="1" applyFont="1" applyFill="1" applyBorder="1" applyAlignment="1" applyProtection="1">
      <alignment horizontal="left" wrapText="1"/>
      <protection hidden="1"/>
    </xf>
    <xf numFmtId="0" fontId="3" fillId="5" borderId="15" xfId="0" applyNumberFormat="1" applyFont="1" applyFill="1" applyBorder="1" applyAlignment="1" applyProtection="1">
      <alignment horizontal="left" wrapText="1"/>
      <protection hidden="1"/>
    </xf>
    <xf numFmtId="0" fontId="2" fillId="4" borderId="27" xfId="0" applyNumberFormat="1" applyFont="1" applyFill="1" applyBorder="1" applyAlignment="1" applyProtection="1">
      <alignment horizontal="left" wrapText="1"/>
      <protection hidden="1"/>
    </xf>
    <xf numFmtId="0" fontId="2" fillId="4" borderId="11" xfId="0" applyNumberFormat="1" applyFont="1" applyFill="1" applyBorder="1" applyAlignment="1" applyProtection="1">
      <alignment horizontal="left" wrapText="1"/>
      <protection hidden="1"/>
    </xf>
    <xf numFmtId="0" fontId="2" fillId="4" borderId="10" xfId="0" applyNumberFormat="1" applyFont="1" applyFill="1" applyBorder="1" applyAlignment="1" applyProtection="1">
      <alignment horizontal="left" wrapText="1"/>
      <protection hidden="1"/>
    </xf>
    <xf numFmtId="0" fontId="2" fillId="3" borderId="27" xfId="0" applyNumberFormat="1" applyFont="1" applyFill="1" applyBorder="1" applyAlignment="1" applyProtection="1">
      <alignment horizontal="left" wrapText="1"/>
      <protection hidden="1"/>
    </xf>
    <xf numFmtId="0" fontId="2" fillId="3" borderId="11" xfId="0" applyNumberFormat="1" applyFont="1" applyFill="1" applyBorder="1" applyAlignment="1" applyProtection="1">
      <alignment horizontal="left" wrapText="1"/>
      <protection hidden="1"/>
    </xf>
    <xf numFmtId="0" fontId="2" fillId="3" borderId="10" xfId="0" applyNumberFormat="1" applyFont="1" applyFill="1" applyBorder="1" applyAlignment="1" applyProtection="1">
      <alignment horizontal="left" wrapText="1"/>
      <protection hidden="1"/>
    </xf>
    <xf numFmtId="0" fontId="2" fillId="2" borderId="27" xfId="0" applyNumberFormat="1" applyFont="1" applyFill="1" applyBorder="1" applyAlignment="1" applyProtection="1">
      <alignment horizontal="left" wrapText="1"/>
      <protection hidden="1"/>
    </xf>
    <xf numFmtId="0" fontId="2" fillId="2" borderId="11" xfId="0" applyNumberFormat="1" applyFont="1" applyFill="1" applyBorder="1" applyAlignment="1" applyProtection="1">
      <alignment horizontal="left" wrapText="1"/>
      <protection hidden="1"/>
    </xf>
    <xf numFmtId="0" fontId="2" fillId="2" borderId="10" xfId="0" applyNumberFormat="1" applyFont="1" applyFill="1" applyBorder="1" applyAlignment="1" applyProtection="1">
      <alignment horizontal="left" wrapText="1"/>
      <protection hidden="1"/>
    </xf>
    <xf numFmtId="0" fontId="6" fillId="6" borderId="8" xfId="0" applyFont="1" applyFill="1" applyBorder="1" applyAlignment="1">
      <alignment horizontal="center" vertical="center" wrapText="1"/>
    </xf>
    <xf numFmtId="0" fontId="8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3"/>
  <sheetViews>
    <sheetView showGridLines="0" tabSelected="1" topLeftCell="A2" workbookViewId="0">
      <selection activeCell="S3" sqref="S3"/>
    </sheetView>
  </sheetViews>
  <sheetFormatPr defaultColWidth="9.140625" defaultRowHeight="12.75"/>
  <cols>
    <col min="1" max="1" width="10.28515625" customWidth="1"/>
    <col min="2" max="7" width="0" hidden="1" customWidth="1"/>
    <col min="8" max="8" width="18.28515625" customWidth="1"/>
    <col min="9" max="9" width="43.85546875" customWidth="1"/>
    <col min="10" max="10" width="9.140625" hidden="1" customWidth="1"/>
    <col min="11" max="14" width="0" hidden="1" customWidth="1"/>
    <col min="15" max="15" width="14.42578125" customWidth="1"/>
    <col min="16" max="16" width="13.7109375" hidden="1" customWidth="1"/>
    <col min="17" max="17" width="14.5703125" customWidth="1"/>
    <col min="18" max="18" width="13.5703125" hidden="1" customWidth="1"/>
    <col min="19" max="19" width="13.140625" customWidth="1"/>
    <col min="20" max="27" width="0.28515625" customWidth="1"/>
    <col min="28" max="259" width="9.140625" customWidth="1"/>
  </cols>
  <sheetData>
    <row r="1" spans="1:27" ht="409.6" hidden="1" customHeight="1">
      <c r="A1" s="3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1.25" customHeight="1">
      <c r="A2" s="24"/>
      <c r="B2" s="23"/>
      <c r="C2" s="23"/>
      <c r="D2" s="23"/>
      <c r="E2" s="23"/>
      <c r="F2" s="23"/>
      <c r="G2" s="23"/>
      <c r="H2" s="23"/>
      <c r="I2" s="23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52.5" customHeight="1">
      <c r="A3" s="3"/>
      <c r="B3" s="23"/>
      <c r="C3" s="23"/>
      <c r="D3" s="23"/>
      <c r="E3" s="23"/>
      <c r="F3" s="23"/>
      <c r="G3" s="23"/>
      <c r="H3" s="23"/>
      <c r="I3" s="100" t="s">
        <v>56</v>
      </c>
      <c r="J3" s="100"/>
      <c r="K3" s="100"/>
      <c r="L3" s="100"/>
      <c r="M3" s="100"/>
      <c r="N3" s="100"/>
      <c r="O3" s="100"/>
      <c r="P3" s="100"/>
      <c r="Q3" s="100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22"/>
      <c r="B4" s="22"/>
      <c r="C4" s="22"/>
      <c r="D4" s="22"/>
      <c r="E4" s="22"/>
      <c r="F4" s="22"/>
      <c r="G4" s="22"/>
      <c r="H4" s="22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"/>
      <c r="AA4" s="1"/>
    </row>
    <row r="5" spans="1:27" ht="12.75" customHeight="1">
      <c r="A5" s="22"/>
      <c r="B5" s="22"/>
      <c r="C5" s="22"/>
      <c r="D5" s="22"/>
      <c r="E5" s="22"/>
      <c r="F5" s="22"/>
      <c r="G5" s="22"/>
      <c r="H5" s="22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1"/>
    </row>
    <row r="6" spans="1:27" ht="11.25" customHeight="1" thickBot="1">
      <c r="A6" s="3"/>
      <c r="B6" s="3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7"/>
      <c r="B7" s="20" t="s">
        <v>53</v>
      </c>
      <c r="C7" s="19" t="s">
        <v>52</v>
      </c>
      <c r="D7" s="19" t="s">
        <v>51</v>
      </c>
      <c r="E7" s="19" t="s">
        <v>50</v>
      </c>
      <c r="F7" s="18" t="s">
        <v>49</v>
      </c>
      <c r="G7" s="25"/>
      <c r="H7" s="98" t="s">
        <v>54</v>
      </c>
      <c r="I7" s="99" t="s">
        <v>55</v>
      </c>
      <c r="J7" s="32" t="s">
        <v>48</v>
      </c>
      <c r="K7" s="33"/>
      <c r="L7" s="33"/>
      <c r="M7" s="33"/>
      <c r="N7" s="33"/>
      <c r="O7" s="99" t="s">
        <v>58</v>
      </c>
      <c r="P7" s="33"/>
      <c r="Q7" s="99" t="s">
        <v>59</v>
      </c>
      <c r="R7" s="33"/>
      <c r="S7" s="99" t="s">
        <v>57</v>
      </c>
      <c r="T7" s="4"/>
      <c r="U7" s="4"/>
      <c r="V7" s="4"/>
      <c r="W7" s="4"/>
      <c r="X7" s="4"/>
      <c r="Y7" s="4"/>
      <c r="Z7" s="4"/>
      <c r="AA7" s="4"/>
    </row>
    <row r="8" spans="1:27" ht="30" customHeight="1" thickBot="1">
      <c r="A8" s="77"/>
      <c r="B8" s="17"/>
      <c r="C8" s="16"/>
      <c r="D8" s="16"/>
      <c r="E8" s="16"/>
      <c r="F8" s="16"/>
      <c r="G8" s="26"/>
      <c r="H8" s="98"/>
      <c r="I8" s="99"/>
      <c r="J8" s="34" t="s">
        <v>47</v>
      </c>
      <c r="K8" s="35" t="s">
        <v>46</v>
      </c>
      <c r="L8" s="35" t="s">
        <v>45</v>
      </c>
      <c r="M8" s="35" t="s">
        <v>44</v>
      </c>
      <c r="N8" s="35" t="s">
        <v>43</v>
      </c>
      <c r="O8" s="99"/>
      <c r="P8" s="36" t="s">
        <v>42</v>
      </c>
      <c r="Q8" s="99"/>
      <c r="R8" s="36" t="s">
        <v>41</v>
      </c>
      <c r="S8" s="99"/>
      <c r="T8" s="4"/>
      <c r="U8" s="4"/>
      <c r="V8" s="4"/>
      <c r="W8" s="4"/>
      <c r="X8" s="4"/>
      <c r="Y8" s="4"/>
      <c r="Z8" s="4"/>
      <c r="AA8" s="4"/>
    </row>
    <row r="9" spans="1:27" ht="15" hidden="1" customHeight="1" thickBot="1">
      <c r="A9" s="72"/>
      <c r="B9" s="86" t="s">
        <v>40</v>
      </c>
      <c r="C9" s="87"/>
      <c r="D9" s="87"/>
      <c r="E9" s="87"/>
      <c r="F9" s="88"/>
      <c r="G9" s="27"/>
      <c r="H9" s="37"/>
      <c r="I9" s="38"/>
      <c r="J9" s="39"/>
      <c r="K9" s="40">
        <v>679000</v>
      </c>
      <c r="L9" s="41">
        <v>1380337.52</v>
      </c>
      <c r="M9" s="41">
        <v>5961450</v>
      </c>
      <c r="N9" s="42">
        <v>2218561.15</v>
      </c>
      <c r="O9" s="43">
        <f>SUM(P9)/1000</f>
        <v>10239.348669999999</v>
      </c>
      <c r="P9" s="44">
        <v>10239348.67</v>
      </c>
      <c r="Q9" s="45">
        <f>SUM(R9)/1000</f>
        <v>10348.71257</v>
      </c>
      <c r="R9" s="44">
        <v>10348712.57</v>
      </c>
      <c r="S9" s="46">
        <f>SUM(Q9)/O9*100</f>
        <v>101.06807477237709</v>
      </c>
      <c r="T9" s="4"/>
      <c r="U9" s="4"/>
      <c r="V9" s="4"/>
      <c r="W9" s="4"/>
      <c r="X9" s="4"/>
      <c r="Y9" s="4"/>
      <c r="Z9" s="4"/>
      <c r="AA9" s="4"/>
    </row>
    <row r="10" spans="1:27" ht="15" hidden="1" customHeight="1" thickBot="1">
      <c r="A10" s="72"/>
      <c r="B10" s="89" t="s">
        <v>39</v>
      </c>
      <c r="C10" s="90"/>
      <c r="D10" s="90"/>
      <c r="E10" s="90"/>
      <c r="F10" s="91"/>
      <c r="G10" s="28"/>
      <c r="H10" s="76" t="s">
        <v>39</v>
      </c>
      <c r="I10" s="47" t="s">
        <v>38</v>
      </c>
      <c r="J10" s="48"/>
      <c r="K10" s="49">
        <v>679000</v>
      </c>
      <c r="L10" s="50">
        <v>1380337.52</v>
      </c>
      <c r="M10" s="50">
        <v>5961450</v>
      </c>
      <c r="N10" s="51">
        <v>2218561.15</v>
      </c>
      <c r="O10" s="59">
        <f t="shared" ref="O10:O40" si="0">SUM(P10)/1000</f>
        <v>10239.348669999999</v>
      </c>
      <c r="P10" s="67">
        <v>10239348.67</v>
      </c>
      <c r="Q10" s="60">
        <f t="shared" ref="Q10:Q40" si="1">SUM(R10)/1000</f>
        <v>10348.71257</v>
      </c>
      <c r="R10" s="67">
        <v>10348712.57</v>
      </c>
      <c r="S10" s="61">
        <f t="shared" ref="S10:S40" si="2">SUM(Q10)/O10*100</f>
        <v>101.06807477237709</v>
      </c>
      <c r="T10" s="4"/>
      <c r="U10" s="4"/>
      <c r="V10" s="4"/>
      <c r="W10" s="4"/>
      <c r="X10" s="4"/>
      <c r="Y10" s="4"/>
      <c r="Z10" s="4"/>
      <c r="AA10" s="4"/>
    </row>
    <row r="11" spans="1:27" ht="54.75" customHeight="1">
      <c r="A11" s="72"/>
      <c r="B11" s="92" t="s">
        <v>37</v>
      </c>
      <c r="C11" s="93"/>
      <c r="D11" s="93"/>
      <c r="E11" s="93"/>
      <c r="F11" s="94"/>
      <c r="G11" s="28"/>
      <c r="H11" s="78"/>
      <c r="I11" s="81" t="s">
        <v>36</v>
      </c>
      <c r="J11" s="48"/>
      <c r="K11" s="49">
        <v>439000</v>
      </c>
      <c r="L11" s="50">
        <v>559000</v>
      </c>
      <c r="M11" s="50">
        <v>945000</v>
      </c>
      <c r="N11" s="51">
        <v>1207959.8600000001</v>
      </c>
      <c r="O11" s="65">
        <f t="shared" si="0"/>
        <v>3150.9598599999999</v>
      </c>
      <c r="P11" s="64">
        <v>3150959.86</v>
      </c>
      <c r="Q11" s="65">
        <f t="shared" si="1"/>
        <v>3170.7837599999998</v>
      </c>
      <c r="R11" s="64">
        <v>3170783.76</v>
      </c>
      <c r="S11" s="63">
        <f t="shared" si="2"/>
        <v>100.62913844925971</v>
      </c>
      <c r="T11" s="4"/>
      <c r="U11" s="4"/>
      <c r="V11" s="4"/>
      <c r="W11" s="4"/>
      <c r="X11" s="4"/>
      <c r="Y11" s="4"/>
      <c r="Z11" s="4"/>
      <c r="AA11" s="4"/>
    </row>
    <row r="12" spans="1:27" ht="84.75" hidden="1" customHeight="1">
      <c r="A12" s="72"/>
      <c r="B12" s="95" t="s">
        <v>35</v>
      </c>
      <c r="C12" s="96"/>
      <c r="D12" s="96"/>
      <c r="E12" s="96"/>
      <c r="F12" s="97"/>
      <c r="G12" s="28"/>
      <c r="H12" s="78" t="s">
        <v>35</v>
      </c>
      <c r="I12" s="81" t="s">
        <v>34</v>
      </c>
      <c r="J12" s="48"/>
      <c r="K12" s="49">
        <v>0</v>
      </c>
      <c r="L12" s="50">
        <v>0</v>
      </c>
      <c r="M12" s="50">
        <v>3161.92</v>
      </c>
      <c r="N12" s="51">
        <v>0</v>
      </c>
      <c r="O12" s="65">
        <f t="shared" si="0"/>
        <v>3.1619200000000003</v>
      </c>
      <c r="P12" s="64">
        <v>3161.92</v>
      </c>
      <c r="Q12" s="65">
        <f t="shared" si="1"/>
        <v>3.1619200000000003</v>
      </c>
      <c r="R12" s="64">
        <v>3161.92</v>
      </c>
      <c r="S12" s="63">
        <f t="shared" si="2"/>
        <v>100</v>
      </c>
      <c r="T12" s="4"/>
      <c r="U12" s="4"/>
      <c r="V12" s="4"/>
      <c r="W12" s="4"/>
      <c r="X12" s="4"/>
      <c r="Y12" s="4"/>
      <c r="Z12" s="4"/>
      <c r="AA12" s="4"/>
    </row>
    <row r="13" spans="1:27" ht="63.75" customHeight="1">
      <c r="A13" s="72"/>
      <c r="B13" s="83" t="s">
        <v>32</v>
      </c>
      <c r="C13" s="84"/>
      <c r="D13" s="84"/>
      <c r="E13" s="84"/>
      <c r="F13" s="85"/>
      <c r="G13" s="28"/>
      <c r="H13" s="78" t="s">
        <v>32</v>
      </c>
      <c r="I13" s="81" t="s">
        <v>33</v>
      </c>
      <c r="J13" s="48"/>
      <c r="K13" s="49">
        <v>0</v>
      </c>
      <c r="L13" s="50">
        <v>0</v>
      </c>
      <c r="M13" s="50">
        <v>3161.92</v>
      </c>
      <c r="N13" s="51">
        <v>0</v>
      </c>
      <c r="O13" s="65">
        <f t="shared" si="0"/>
        <v>3.1619200000000003</v>
      </c>
      <c r="P13" s="64">
        <v>3161.92</v>
      </c>
      <c r="Q13" s="65">
        <f t="shared" si="1"/>
        <v>3.1619200000000003</v>
      </c>
      <c r="R13" s="64">
        <v>3161.92</v>
      </c>
      <c r="S13" s="63">
        <f t="shared" si="2"/>
        <v>100</v>
      </c>
      <c r="T13" s="4"/>
      <c r="U13" s="4"/>
      <c r="V13" s="4"/>
      <c r="W13" s="4"/>
      <c r="X13" s="4"/>
      <c r="Y13" s="4"/>
      <c r="Z13" s="4"/>
      <c r="AA13" s="4"/>
    </row>
    <row r="14" spans="1:27" ht="15" hidden="1" customHeight="1">
      <c r="A14" s="72"/>
      <c r="B14" s="70" t="s">
        <v>32</v>
      </c>
      <c r="C14" s="15" t="s">
        <v>32</v>
      </c>
      <c r="D14" s="14" t="s">
        <v>32</v>
      </c>
      <c r="E14" s="13" t="s">
        <v>32</v>
      </c>
      <c r="F14" s="12" t="s">
        <v>32</v>
      </c>
      <c r="G14" s="29"/>
      <c r="H14" s="78" t="s">
        <v>32</v>
      </c>
      <c r="I14" s="82" t="s">
        <v>32</v>
      </c>
      <c r="J14" s="52">
        <v>19000</v>
      </c>
      <c r="K14" s="50">
        <v>0</v>
      </c>
      <c r="L14" s="50">
        <v>0</v>
      </c>
      <c r="M14" s="50">
        <v>3161.92</v>
      </c>
      <c r="N14" s="51">
        <v>0</v>
      </c>
      <c r="O14" s="65">
        <f t="shared" si="0"/>
        <v>3.1619200000000003</v>
      </c>
      <c r="P14" s="64">
        <v>3161.92</v>
      </c>
      <c r="Q14" s="65">
        <f t="shared" si="1"/>
        <v>3.1619200000000003</v>
      </c>
      <c r="R14" s="64">
        <v>3161.92</v>
      </c>
      <c r="S14" s="63">
        <f t="shared" si="2"/>
        <v>100</v>
      </c>
      <c r="T14" s="4"/>
      <c r="U14" s="4"/>
      <c r="V14" s="4"/>
      <c r="W14" s="4"/>
      <c r="X14" s="4"/>
      <c r="Y14" s="4"/>
      <c r="Z14" s="4"/>
      <c r="AA14" s="4"/>
    </row>
    <row r="15" spans="1:27" ht="95.25" customHeight="1">
      <c r="A15" s="72"/>
      <c r="B15" s="95" t="s">
        <v>31</v>
      </c>
      <c r="C15" s="96"/>
      <c r="D15" s="96"/>
      <c r="E15" s="96"/>
      <c r="F15" s="97"/>
      <c r="G15" s="28"/>
      <c r="H15" s="78" t="s">
        <v>31</v>
      </c>
      <c r="I15" s="81" t="s">
        <v>30</v>
      </c>
      <c r="J15" s="48"/>
      <c r="K15" s="49">
        <v>439000</v>
      </c>
      <c r="L15" s="50">
        <v>559000</v>
      </c>
      <c r="M15" s="50">
        <v>941838.08</v>
      </c>
      <c r="N15" s="51">
        <v>1207959.8600000001</v>
      </c>
      <c r="O15" s="65">
        <f t="shared" si="0"/>
        <v>3147.7979399999999</v>
      </c>
      <c r="P15" s="64">
        <v>3147797.94</v>
      </c>
      <c r="Q15" s="65">
        <f t="shared" si="1"/>
        <v>3167.6218399999998</v>
      </c>
      <c r="R15" s="64">
        <v>3167621.84</v>
      </c>
      <c r="S15" s="63">
        <f t="shared" si="2"/>
        <v>100.6297704102316</v>
      </c>
      <c r="T15" s="4"/>
      <c r="U15" s="4"/>
      <c r="V15" s="4"/>
      <c r="W15" s="4"/>
      <c r="X15" s="4"/>
      <c r="Y15" s="4"/>
      <c r="Z15" s="4"/>
      <c r="AA15" s="4"/>
    </row>
    <row r="16" spans="1:27" ht="105.75" customHeight="1">
      <c r="A16" s="72"/>
      <c r="B16" s="83" t="s">
        <v>28</v>
      </c>
      <c r="C16" s="84"/>
      <c r="D16" s="84"/>
      <c r="E16" s="84"/>
      <c r="F16" s="85"/>
      <c r="G16" s="28"/>
      <c r="H16" s="78" t="s">
        <v>28</v>
      </c>
      <c r="I16" s="81" t="s">
        <v>29</v>
      </c>
      <c r="J16" s="48"/>
      <c r="K16" s="49">
        <v>140000</v>
      </c>
      <c r="L16" s="50">
        <v>200000</v>
      </c>
      <c r="M16" s="50">
        <v>582838.07999999996</v>
      </c>
      <c r="N16" s="51">
        <v>560000</v>
      </c>
      <c r="O16" s="65">
        <f t="shared" si="0"/>
        <v>1482.83808</v>
      </c>
      <c r="P16" s="64">
        <v>1482838.08</v>
      </c>
      <c r="Q16" s="65">
        <f t="shared" si="1"/>
        <v>1493.2259099999999</v>
      </c>
      <c r="R16" s="64">
        <v>1493225.91</v>
      </c>
      <c r="S16" s="63">
        <f t="shared" si="2"/>
        <v>100.70053704042992</v>
      </c>
      <c r="T16" s="4"/>
      <c r="U16" s="4"/>
      <c r="V16" s="4"/>
      <c r="W16" s="4"/>
      <c r="X16" s="4"/>
      <c r="Y16" s="4"/>
      <c r="Z16" s="4"/>
      <c r="AA16" s="4"/>
    </row>
    <row r="17" spans="1:27" ht="84.75" customHeight="1">
      <c r="A17" s="72"/>
      <c r="B17" s="83" t="s">
        <v>26</v>
      </c>
      <c r="C17" s="84"/>
      <c r="D17" s="84"/>
      <c r="E17" s="84"/>
      <c r="F17" s="85"/>
      <c r="G17" s="28"/>
      <c r="H17" s="78" t="s">
        <v>26</v>
      </c>
      <c r="I17" s="81" t="s">
        <v>27</v>
      </c>
      <c r="J17" s="48"/>
      <c r="K17" s="49">
        <v>40000</v>
      </c>
      <c r="L17" s="50">
        <v>100000</v>
      </c>
      <c r="M17" s="50">
        <v>100000</v>
      </c>
      <c r="N17" s="51">
        <v>49044.12</v>
      </c>
      <c r="O17" s="65">
        <f t="shared" si="0"/>
        <v>289.04412000000002</v>
      </c>
      <c r="P17" s="64">
        <v>289044.12</v>
      </c>
      <c r="Q17" s="65">
        <f t="shared" si="1"/>
        <v>289.04412000000002</v>
      </c>
      <c r="R17" s="64">
        <v>289044.12</v>
      </c>
      <c r="S17" s="63">
        <f t="shared" si="2"/>
        <v>100</v>
      </c>
      <c r="T17" s="4"/>
      <c r="U17" s="4"/>
      <c r="V17" s="4"/>
      <c r="W17" s="4"/>
      <c r="X17" s="4"/>
      <c r="Y17" s="4"/>
      <c r="Z17" s="4"/>
      <c r="AA17" s="4"/>
    </row>
    <row r="18" spans="1:27" ht="15" hidden="1" customHeight="1">
      <c r="A18" s="72"/>
      <c r="B18" s="70" t="s">
        <v>26</v>
      </c>
      <c r="C18" s="15" t="s">
        <v>26</v>
      </c>
      <c r="D18" s="14" t="s">
        <v>26</v>
      </c>
      <c r="E18" s="13" t="s">
        <v>26</v>
      </c>
      <c r="F18" s="12" t="s">
        <v>26</v>
      </c>
      <c r="G18" s="29"/>
      <c r="H18" s="78" t="s">
        <v>26</v>
      </c>
      <c r="I18" s="82" t="s">
        <v>26</v>
      </c>
      <c r="J18" s="52">
        <v>19000</v>
      </c>
      <c r="K18" s="50">
        <v>40000</v>
      </c>
      <c r="L18" s="50">
        <v>100000</v>
      </c>
      <c r="M18" s="50">
        <v>100000</v>
      </c>
      <c r="N18" s="51">
        <v>49044.12</v>
      </c>
      <c r="O18" s="65">
        <f t="shared" si="0"/>
        <v>289.04412000000002</v>
      </c>
      <c r="P18" s="64">
        <v>289044.12</v>
      </c>
      <c r="Q18" s="65">
        <f t="shared" si="1"/>
        <v>289.04412000000002</v>
      </c>
      <c r="R18" s="64">
        <v>289044.12</v>
      </c>
      <c r="S18" s="63">
        <f t="shared" si="2"/>
        <v>100</v>
      </c>
      <c r="T18" s="4"/>
      <c r="U18" s="4"/>
      <c r="V18" s="4"/>
      <c r="W18" s="4"/>
      <c r="X18" s="4"/>
      <c r="Y18" s="4"/>
      <c r="Z18" s="4"/>
      <c r="AA18" s="4"/>
    </row>
    <row r="19" spans="1:27" ht="42.75" customHeight="1">
      <c r="A19" s="72"/>
      <c r="B19" s="83" t="s">
        <v>24</v>
      </c>
      <c r="C19" s="84"/>
      <c r="D19" s="84"/>
      <c r="E19" s="84"/>
      <c r="F19" s="85"/>
      <c r="G19" s="28"/>
      <c r="H19" s="78" t="s">
        <v>24</v>
      </c>
      <c r="I19" s="81" t="s">
        <v>25</v>
      </c>
      <c r="J19" s="48"/>
      <c r="K19" s="49">
        <v>258483.5</v>
      </c>
      <c r="L19" s="50">
        <v>259000</v>
      </c>
      <c r="M19" s="50">
        <v>259000</v>
      </c>
      <c r="N19" s="51">
        <v>598915.74</v>
      </c>
      <c r="O19" s="65">
        <f t="shared" si="0"/>
        <v>1375.39924</v>
      </c>
      <c r="P19" s="64">
        <v>1375399.24</v>
      </c>
      <c r="Q19" s="65">
        <f t="shared" si="1"/>
        <v>1384.8353100000002</v>
      </c>
      <c r="R19" s="64">
        <v>1384835.31</v>
      </c>
      <c r="S19" s="63">
        <f t="shared" si="2"/>
        <v>100.68606043435069</v>
      </c>
      <c r="T19" s="4"/>
      <c r="U19" s="4"/>
      <c r="V19" s="4"/>
      <c r="W19" s="4"/>
      <c r="X19" s="4"/>
      <c r="Y19" s="4"/>
      <c r="Z19" s="4"/>
      <c r="AA19" s="4"/>
    </row>
    <row r="20" spans="1:27" ht="15" hidden="1" customHeight="1">
      <c r="A20" s="72"/>
      <c r="B20" s="70" t="s">
        <v>24</v>
      </c>
      <c r="C20" s="15" t="s">
        <v>24</v>
      </c>
      <c r="D20" s="14" t="s">
        <v>24</v>
      </c>
      <c r="E20" s="13" t="s">
        <v>24</v>
      </c>
      <c r="F20" s="12" t="s">
        <v>24</v>
      </c>
      <c r="G20" s="29"/>
      <c r="H20" s="78" t="s">
        <v>24</v>
      </c>
      <c r="I20" s="82" t="s">
        <v>24</v>
      </c>
      <c r="J20" s="52">
        <v>19000</v>
      </c>
      <c r="K20" s="50">
        <v>258483.5</v>
      </c>
      <c r="L20" s="50">
        <v>259000</v>
      </c>
      <c r="M20" s="50">
        <v>259000</v>
      </c>
      <c r="N20" s="51">
        <v>598915.74</v>
      </c>
      <c r="O20" s="65">
        <f t="shared" si="0"/>
        <v>1375.39924</v>
      </c>
      <c r="P20" s="64">
        <v>1375399.24</v>
      </c>
      <c r="Q20" s="65">
        <f t="shared" si="1"/>
        <v>1384.8353100000002</v>
      </c>
      <c r="R20" s="64">
        <v>1384835.31</v>
      </c>
      <c r="S20" s="63">
        <f t="shared" si="2"/>
        <v>100.68606043435069</v>
      </c>
      <c r="T20" s="4"/>
      <c r="U20" s="4"/>
      <c r="V20" s="4"/>
      <c r="W20" s="4"/>
      <c r="X20" s="4"/>
      <c r="Y20" s="4"/>
      <c r="Z20" s="4"/>
      <c r="AA20" s="4"/>
    </row>
    <row r="21" spans="1:27" ht="126.75" customHeight="1">
      <c r="A21" s="72"/>
      <c r="B21" s="83" t="s">
        <v>22</v>
      </c>
      <c r="C21" s="84"/>
      <c r="D21" s="84"/>
      <c r="E21" s="84"/>
      <c r="F21" s="85"/>
      <c r="G21" s="28"/>
      <c r="H21" s="78" t="s">
        <v>22</v>
      </c>
      <c r="I21" s="81" t="s">
        <v>23</v>
      </c>
      <c r="J21" s="48"/>
      <c r="K21" s="49">
        <v>516.5</v>
      </c>
      <c r="L21" s="50">
        <v>0</v>
      </c>
      <c r="M21" s="50">
        <v>0</v>
      </c>
      <c r="N21" s="51">
        <v>0</v>
      </c>
      <c r="O21" s="65">
        <f t="shared" si="0"/>
        <v>0.51649999999999996</v>
      </c>
      <c r="P21" s="64">
        <v>516.5</v>
      </c>
      <c r="Q21" s="65">
        <f t="shared" si="1"/>
        <v>0.51649999999999996</v>
      </c>
      <c r="R21" s="64">
        <v>516.5</v>
      </c>
      <c r="S21" s="63">
        <f t="shared" si="2"/>
        <v>100</v>
      </c>
      <c r="T21" s="4"/>
      <c r="U21" s="4"/>
      <c r="V21" s="4"/>
      <c r="W21" s="4"/>
      <c r="X21" s="4"/>
      <c r="Y21" s="4"/>
      <c r="Z21" s="4"/>
      <c r="AA21" s="4"/>
    </row>
    <row r="22" spans="1:27" ht="15" hidden="1" customHeight="1">
      <c r="A22" s="72"/>
      <c r="B22" s="70" t="s">
        <v>22</v>
      </c>
      <c r="C22" s="15" t="s">
        <v>22</v>
      </c>
      <c r="D22" s="14" t="s">
        <v>22</v>
      </c>
      <c r="E22" s="13" t="s">
        <v>22</v>
      </c>
      <c r="F22" s="12" t="s">
        <v>22</v>
      </c>
      <c r="G22" s="29"/>
      <c r="H22" s="78" t="s">
        <v>22</v>
      </c>
      <c r="I22" s="82" t="s">
        <v>22</v>
      </c>
      <c r="J22" s="52">
        <v>19000</v>
      </c>
      <c r="K22" s="50">
        <v>516.5</v>
      </c>
      <c r="L22" s="50">
        <v>0</v>
      </c>
      <c r="M22" s="50">
        <v>0</v>
      </c>
      <c r="N22" s="51">
        <v>0</v>
      </c>
      <c r="O22" s="65">
        <f t="shared" si="0"/>
        <v>0.51649999999999996</v>
      </c>
      <c r="P22" s="64">
        <v>516.5</v>
      </c>
      <c r="Q22" s="65">
        <f t="shared" si="1"/>
        <v>0.51649999999999996</v>
      </c>
      <c r="R22" s="64">
        <v>516.5</v>
      </c>
      <c r="S22" s="63">
        <f t="shared" si="2"/>
        <v>100</v>
      </c>
      <c r="T22" s="4"/>
      <c r="U22" s="4"/>
      <c r="V22" s="4"/>
      <c r="W22" s="4"/>
      <c r="X22" s="4"/>
      <c r="Y22" s="4"/>
      <c r="Z22" s="4"/>
      <c r="AA22" s="4"/>
    </row>
    <row r="23" spans="1:27" ht="38.25" customHeight="1">
      <c r="A23" s="72"/>
      <c r="B23" s="92" t="s">
        <v>21</v>
      </c>
      <c r="C23" s="93"/>
      <c r="D23" s="93"/>
      <c r="E23" s="93"/>
      <c r="F23" s="94"/>
      <c r="G23" s="28"/>
      <c r="H23" s="78"/>
      <c r="I23" s="81" t="s">
        <v>20</v>
      </c>
      <c r="J23" s="48"/>
      <c r="K23" s="49">
        <v>240000</v>
      </c>
      <c r="L23" s="50">
        <v>821337.52</v>
      </c>
      <c r="M23" s="50">
        <v>5016450</v>
      </c>
      <c r="N23" s="51">
        <v>1010601.29</v>
      </c>
      <c r="O23" s="65">
        <f t="shared" si="0"/>
        <v>7088.3888099999995</v>
      </c>
      <c r="P23" s="64">
        <v>7088388.8099999996</v>
      </c>
      <c r="Q23" s="65">
        <f t="shared" si="1"/>
        <v>7177.9288099999994</v>
      </c>
      <c r="R23" s="64">
        <v>7177928.8099999996</v>
      </c>
      <c r="S23" s="63">
        <f t="shared" si="2"/>
        <v>101.26319255898719</v>
      </c>
      <c r="T23" s="4"/>
      <c r="U23" s="4"/>
      <c r="V23" s="4"/>
      <c r="W23" s="4"/>
      <c r="X23" s="4"/>
      <c r="Y23" s="4"/>
      <c r="Z23" s="4"/>
      <c r="AA23" s="4"/>
    </row>
    <row r="24" spans="1:27" ht="84.75" hidden="1" customHeight="1">
      <c r="A24" s="72"/>
      <c r="B24" s="95" t="s">
        <v>19</v>
      </c>
      <c r="C24" s="96"/>
      <c r="D24" s="96"/>
      <c r="E24" s="96"/>
      <c r="F24" s="97"/>
      <c r="G24" s="28"/>
      <c r="H24" s="78" t="s">
        <v>19</v>
      </c>
      <c r="I24" s="81" t="s">
        <v>18</v>
      </c>
      <c r="J24" s="48"/>
      <c r="K24" s="49">
        <v>40000</v>
      </c>
      <c r="L24" s="50">
        <v>50000</v>
      </c>
      <c r="M24" s="50">
        <v>3589382.54</v>
      </c>
      <c r="N24" s="51">
        <v>474202.46</v>
      </c>
      <c r="O24" s="65">
        <f t="shared" si="0"/>
        <v>4153.585</v>
      </c>
      <c r="P24" s="64">
        <v>4153585</v>
      </c>
      <c r="Q24" s="65">
        <f t="shared" si="1"/>
        <v>4243.125</v>
      </c>
      <c r="R24" s="64">
        <v>4243125</v>
      </c>
      <c r="S24" s="63">
        <f t="shared" si="2"/>
        <v>102.15572812401817</v>
      </c>
      <c r="T24" s="4"/>
      <c r="U24" s="4"/>
      <c r="V24" s="4"/>
      <c r="W24" s="4"/>
      <c r="X24" s="4"/>
      <c r="Y24" s="4"/>
      <c r="Z24" s="4"/>
      <c r="AA24" s="4"/>
    </row>
    <row r="25" spans="1:27" ht="105.75" customHeight="1">
      <c r="A25" s="72"/>
      <c r="B25" s="83" t="s">
        <v>16</v>
      </c>
      <c r="C25" s="84"/>
      <c r="D25" s="84"/>
      <c r="E25" s="84"/>
      <c r="F25" s="85"/>
      <c r="G25" s="28"/>
      <c r="H25" s="78" t="s">
        <v>16</v>
      </c>
      <c r="I25" s="81" t="s">
        <v>17</v>
      </c>
      <c r="J25" s="48"/>
      <c r="K25" s="49">
        <v>40000</v>
      </c>
      <c r="L25" s="50">
        <v>50000</v>
      </c>
      <c r="M25" s="50">
        <v>3589382.54</v>
      </c>
      <c r="N25" s="51">
        <v>474202.46</v>
      </c>
      <c r="O25" s="65">
        <f t="shared" si="0"/>
        <v>4153.585</v>
      </c>
      <c r="P25" s="64">
        <v>4153585</v>
      </c>
      <c r="Q25" s="65">
        <f t="shared" si="1"/>
        <v>4243.125</v>
      </c>
      <c r="R25" s="64">
        <v>4243125</v>
      </c>
      <c r="S25" s="63">
        <f t="shared" si="2"/>
        <v>102.15572812401817</v>
      </c>
      <c r="T25" s="4"/>
      <c r="U25" s="4"/>
      <c r="V25" s="4"/>
      <c r="W25" s="4"/>
      <c r="X25" s="4"/>
      <c r="Y25" s="4"/>
      <c r="Z25" s="4"/>
      <c r="AA25" s="4"/>
    </row>
    <row r="26" spans="1:27" ht="15" hidden="1" customHeight="1">
      <c r="A26" s="72"/>
      <c r="B26" s="70" t="s">
        <v>16</v>
      </c>
      <c r="C26" s="15" t="s">
        <v>16</v>
      </c>
      <c r="D26" s="14" t="s">
        <v>16</v>
      </c>
      <c r="E26" s="13" t="s">
        <v>16</v>
      </c>
      <c r="F26" s="12" t="s">
        <v>16</v>
      </c>
      <c r="G26" s="29"/>
      <c r="H26" s="78" t="s">
        <v>16</v>
      </c>
      <c r="I26" s="82" t="s">
        <v>16</v>
      </c>
      <c r="J26" s="52">
        <v>19000</v>
      </c>
      <c r="K26" s="50">
        <v>40000</v>
      </c>
      <c r="L26" s="50">
        <v>50000</v>
      </c>
      <c r="M26" s="50">
        <v>3589382.54</v>
      </c>
      <c r="N26" s="51">
        <v>474202.46</v>
      </c>
      <c r="O26" s="65">
        <f t="shared" si="0"/>
        <v>4153.585</v>
      </c>
      <c r="P26" s="64">
        <v>4153585</v>
      </c>
      <c r="Q26" s="65">
        <f t="shared" si="1"/>
        <v>4243.125</v>
      </c>
      <c r="R26" s="64">
        <v>4243125</v>
      </c>
      <c r="S26" s="63">
        <f t="shared" si="2"/>
        <v>102.15572812401817</v>
      </c>
      <c r="T26" s="4"/>
      <c r="U26" s="4"/>
      <c r="V26" s="4"/>
      <c r="W26" s="4"/>
      <c r="X26" s="4"/>
      <c r="Y26" s="4"/>
      <c r="Z26" s="4"/>
      <c r="AA26" s="4"/>
    </row>
    <row r="27" spans="1:27" ht="32.25" customHeight="1">
      <c r="A27" s="72"/>
      <c r="B27" s="95" t="s">
        <v>15</v>
      </c>
      <c r="C27" s="96"/>
      <c r="D27" s="96"/>
      <c r="E27" s="96"/>
      <c r="F27" s="97"/>
      <c r="G27" s="28"/>
      <c r="H27" s="78" t="s">
        <v>15</v>
      </c>
      <c r="I27" s="81" t="s">
        <v>14</v>
      </c>
      <c r="J27" s="48"/>
      <c r="K27" s="49">
        <v>200000</v>
      </c>
      <c r="L27" s="50">
        <v>84637.52</v>
      </c>
      <c r="M27" s="50">
        <v>1127067.46</v>
      </c>
      <c r="N27" s="51">
        <v>536398.82999999996</v>
      </c>
      <c r="O27" s="65">
        <f t="shared" si="0"/>
        <v>1948.1038100000001</v>
      </c>
      <c r="P27" s="64">
        <v>1948103.81</v>
      </c>
      <c r="Q27" s="65">
        <f t="shared" si="1"/>
        <v>1948.1038100000001</v>
      </c>
      <c r="R27" s="64">
        <v>1948103.81</v>
      </c>
      <c r="S27" s="63">
        <f t="shared" si="2"/>
        <v>100</v>
      </c>
      <c r="T27" s="4"/>
      <c r="U27" s="4"/>
      <c r="V27" s="4"/>
      <c r="W27" s="4"/>
      <c r="X27" s="4"/>
      <c r="Y27" s="4"/>
      <c r="Z27" s="4"/>
      <c r="AA27" s="4"/>
    </row>
    <row r="28" spans="1:27" ht="63.75" customHeight="1">
      <c r="A28" s="72"/>
      <c r="B28" s="83" t="s">
        <v>12</v>
      </c>
      <c r="C28" s="84"/>
      <c r="D28" s="84"/>
      <c r="E28" s="84"/>
      <c r="F28" s="85"/>
      <c r="G28" s="28"/>
      <c r="H28" s="78" t="s">
        <v>12</v>
      </c>
      <c r="I28" s="81" t="s">
        <v>13</v>
      </c>
      <c r="J28" s="48"/>
      <c r="K28" s="49">
        <v>50000</v>
      </c>
      <c r="L28" s="50">
        <v>555000</v>
      </c>
      <c r="M28" s="50">
        <v>864175.8</v>
      </c>
      <c r="N28" s="51">
        <v>379138.24</v>
      </c>
      <c r="O28" s="65">
        <f t="shared" si="0"/>
        <v>1848.31404</v>
      </c>
      <c r="P28" s="64">
        <v>1848314.04</v>
      </c>
      <c r="Q28" s="65">
        <f t="shared" si="1"/>
        <v>1848.31404</v>
      </c>
      <c r="R28" s="64">
        <v>1848314.04</v>
      </c>
      <c r="S28" s="63">
        <f t="shared" si="2"/>
        <v>100</v>
      </c>
      <c r="T28" s="4"/>
      <c r="U28" s="4"/>
      <c r="V28" s="4"/>
      <c r="W28" s="4"/>
      <c r="X28" s="4"/>
      <c r="Y28" s="4"/>
      <c r="Z28" s="4"/>
      <c r="AA28" s="4"/>
    </row>
    <row r="29" spans="1:27" ht="15" hidden="1" customHeight="1">
      <c r="A29" s="72"/>
      <c r="B29" s="70" t="s">
        <v>12</v>
      </c>
      <c r="C29" s="15" t="s">
        <v>12</v>
      </c>
      <c r="D29" s="14" t="s">
        <v>12</v>
      </c>
      <c r="E29" s="13" t="s">
        <v>12</v>
      </c>
      <c r="F29" s="12" t="s">
        <v>12</v>
      </c>
      <c r="G29" s="29"/>
      <c r="H29" s="78" t="s">
        <v>12</v>
      </c>
      <c r="I29" s="82" t="s">
        <v>12</v>
      </c>
      <c r="J29" s="52">
        <v>19000</v>
      </c>
      <c r="K29" s="50">
        <v>50000</v>
      </c>
      <c r="L29" s="50">
        <v>555000</v>
      </c>
      <c r="M29" s="50">
        <v>864175.8</v>
      </c>
      <c r="N29" s="51">
        <v>379138.24</v>
      </c>
      <c r="O29" s="65">
        <f t="shared" si="0"/>
        <v>1848.31404</v>
      </c>
      <c r="P29" s="64">
        <v>1848314.04</v>
      </c>
      <c r="Q29" s="65">
        <f t="shared" si="1"/>
        <v>1848.31404</v>
      </c>
      <c r="R29" s="64">
        <v>1848314.04</v>
      </c>
      <c r="S29" s="63">
        <f t="shared" si="2"/>
        <v>100</v>
      </c>
      <c r="T29" s="4"/>
      <c r="U29" s="4"/>
      <c r="V29" s="4"/>
      <c r="W29" s="4"/>
      <c r="X29" s="4"/>
      <c r="Y29" s="4"/>
      <c r="Z29" s="4"/>
      <c r="AA29" s="4"/>
    </row>
    <row r="30" spans="1:27" ht="53.25" customHeight="1">
      <c r="A30" s="72"/>
      <c r="B30" s="83" t="s">
        <v>10</v>
      </c>
      <c r="C30" s="84"/>
      <c r="D30" s="84"/>
      <c r="E30" s="84"/>
      <c r="F30" s="85"/>
      <c r="G30" s="28"/>
      <c r="H30" s="78" t="s">
        <v>10</v>
      </c>
      <c r="I30" s="81" t="s">
        <v>11</v>
      </c>
      <c r="J30" s="48"/>
      <c r="K30" s="49">
        <v>150000</v>
      </c>
      <c r="L30" s="50">
        <v>-482295.14</v>
      </c>
      <c r="M30" s="50">
        <v>208024.2</v>
      </c>
      <c r="N30" s="51">
        <v>152636.31</v>
      </c>
      <c r="O30" s="65">
        <f t="shared" si="0"/>
        <v>28.365369999999999</v>
      </c>
      <c r="P30" s="64">
        <v>28365.37</v>
      </c>
      <c r="Q30" s="65">
        <f t="shared" si="1"/>
        <v>28.365369999999999</v>
      </c>
      <c r="R30" s="64">
        <v>28365.37</v>
      </c>
      <c r="S30" s="63">
        <f t="shared" si="2"/>
        <v>100</v>
      </c>
      <c r="T30" s="4"/>
      <c r="U30" s="4"/>
      <c r="V30" s="4"/>
      <c r="W30" s="4"/>
      <c r="X30" s="4"/>
      <c r="Y30" s="4"/>
      <c r="Z30" s="4"/>
      <c r="AA30" s="4"/>
    </row>
    <row r="31" spans="1:27" ht="15" hidden="1" customHeight="1">
      <c r="A31" s="72"/>
      <c r="B31" s="70" t="s">
        <v>10</v>
      </c>
      <c r="C31" s="15" t="s">
        <v>10</v>
      </c>
      <c r="D31" s="14" t="s">
        <v>10</v>
      </c>
      <c r="E31" s="13" t="s">
        <v>10</v>
      </c>
      <c r="F31" s="12" t="s">
        <v>10</v>
      </c>
      <c r="G31" s="29"/>
      <c r="H31" s="78" t="s">
        <v>10</v>
      </c>
      <c r="I31" s="82" t="s">
        <v>10</v>
      </c>
      <c r="J31" s="52">
        <v>19000</v>
      </c>
      <c r="K31" s="50">
        <v>150000</v>
      </c>
      <c r="L31" s="50">
        <v>-482295.14</v>
      </c>
      <c r="M31" s="50">
        <v>208024.2</v>
      </c>
      <c r="N31" s="51">
        <v>152636.31</v>
      </c>
      <c r="O31" s="65">
        <f t="shared" si="0"/>
        <v>28.365369999999999</v>
      </c>
      <c r="P31" s="64">
        <v>28365.37</v>
      </c>
      <c r="Q31" s="65">
        <f t="shared" si="1"/>
        <v>28.365369999999999</v>
      </c>
      <c r="R31" s="64">
        <v>28365.37</v>
      </c>
      <c r="S31" s="63">
        <f t="shared" si="2"/>
        <v>100</v>
      </c>
      <c r="T31" s="4"/>
      <c r="U31" s="4"/>
      <c r="V31" s="4"/>
      <c r="W31" s="4"/>
      <c r="X31" s="4"/>
      <c r="Y31" s="4"/>
      <c r="Z31" s="4"/>
      <c r="AA31" s="4"/>
    </row>
    <row r="32" spans="1:27" ht="105.75" customHeight="1">
      <c r="A32" s="72"/>
      <c r="B32" s="83" t="s">
        <v>8</v>
      </c>
      <c r="C32" s="84"/>
      <c r="D32" s="84"/>
      <c r="E32" s="84"/>
      <c r="F32" s="85"/>
      <c r="G32" s="28"/>
      <c r="H32" s="78" t="s">
        <v>8</v>
      </c>
      <c r="I32" s="81" t="s">
        <v>9</v>
      </c>
      <c r="J32" s="48"/>
      <c r="K32" s="49">
        <v>0</v>
      </c>
      <c r="L32" s="50">
        <v>6809.71</v>
      </c>
      <c r="M32" s="50">
        <v>40499.31</v>
      </c>
      <c r="N32" s="51">
        <v>1915.35</v>
      </c>
      <c r="O32" s="65">
        <f t="shared" si="0"/>
        <v>49.22437</v>
      </c>
      <c r="P32" s="64">
        <v>49224.37</v>
      </c>
      <c r="Q32" s="65">
        <f t="shared" si="1"/>
        <v>49.22437</v>
      </c>
      <c r="R32" s="64">
        <v>49224.37</v>
      </c>
      <c r="S32" s="63">
        <f t="shared" si="2"/>
        <v>100</v>
      </c>
      <c r="T32" s="4"/>
      <c r="U32" s="4"/>
      <c r="V32" s="4"/>
      <c r="W32" s="4"/>
      <c r="X32" s="4"/>
      <c r="Y32" s="4"/>
      <c r="Z32" s="4"/>
      <c r="AA32" s="4"/>
    </row>
    <row r="33" spans="1:27" ht="15" hidden="1" customHeight="1">
      <c r="A33" s="72"/>
      <c r="B33" s="70" t="s">
        <v>8</v>
      </c>
      <c r="C33" s="15" t="s">
        <v>8</v>
      </c>
      <c r="D33" s="14" t="s">
        <v>8</v>
      </c>
      <c r="E33" s="13" t="s">
        <v>8</v>
      </c>
      <c r="F33" s="12" t="s">
        <v>8</v>
      </c>
      <c r="G33" s="29"/>
      <c r="H33" s="78" t="s">
        <v>8</v>
      </c>
      <c r="I33" s="82" t="s">
        <v>8</v>
      </c>
      <c r="J33" s="52">
        <v>19000</v>
      </c>
      <c r="K33" s="50">
        <v>0</v>
      </c>
      <c r="L33" s="50">
        <v>6809.71</v>
      </c>
      <c r="M33" s="50">
        <v>40499.31</v>
      </c>
      <c r="N33" s="51">
        <v>1915.35</v>
      </c>
      <c r="O33" s="65">
        <f t="shared" si="0"/>
        <v>49.22437</v>
      </c>
      <c r="P33" s="64">
        <v>49224.37</v>
      </c>
      <c r="Q33" s="65">
        <f t="shared" si="1"/>
        <v>49.22437</v>
      </c>
      <c r="R33" s="64">
        <v>49224.37</v>
      </c>
      <c r="S33" s="63">
        <f t="shared" si="2"/>
        <v>100</v>
      </c>
      <c r="T33" s="4"/>
      <c r="U33" s="4"/>
      <c r="V33" s="4"/>
      <c r="W33" s="4"/>
      <c r="X33" s="4"/>
      <c r="Y33" s="4"/>
      <c r="Z33" s="4"/>
      <c r="AA33" s="4"/>
    </row>
    <row r="34" spans="1:27" ht="95.25" customHeight="1">
      <c r="A34" s="72"/>
      <c r="B34" s="83" t="s">
        <v>6</v>
      </c>
      <c r="C34" s="84"/>
      <c r="D34" s="84"/>
      <c r="E34" s="84"/>
      <c r="F34" s="85"/>
      <c r="G34" s="28"/>
      <c r="H34" s="78" t="s">
        <v>6</v>
      </c>
      <c r="I34" s="81" t="s">
        <v>7</v>
      </c>
      <c r="J34" s="48"/>
      <c r="K34" s="49">
        <v>0</v>
      </c>
      <c r="L34" s="50">
        <v>5122.95</v>
      </c>
      <c r="M34" s="50">
        <v>14368.15</v>
      </c>
      <c r="N34" s="51">
        <v>2708.93</v>
      </c>
      <c r="O34" s="65">
        <f t="shared" si="0"/>
        <v>22.200029999999998</v>
      </c>
      <c r="P34" s="64">
        <v>22200.03</v>
      </c>
      <c r="Q34" s="65">
        <f t="shared" si="1"/>
        <v>22.200029999999998</v>
      </c>
      <c r="R34" s="64">
        <v>22200.03</v>
      </c>
      <c r="S34" s="63">
        <f t="shared" si="2"/>
        <v>100</v>
      </c>
      <c r="T34" s="4"/>
      <c r="U34" s="4"/>
      <c r="V34" s="4"/>
      <c r="W34" s="4"/>
      <c r="X34" s="4"/>
      <c r="Y34" s="4"/>
      <c r="Z34" s="4"/>
      <c r="AA34" s="4"/>
    </row>
    <row r="35" spans="1:27" ht="15" hidden="1" customHeight="1">
      <c r="A35" s="72"/>
      <c r="B35" s="70" t="s">
        <v>6</v>
      </c>
      <c r="C35" s="15" t="s">
        <v>6</v>
      </c>
      <c r="D35" s="14" t="s">
        <v>6</v>
      </c>
      <c r="E35" s="13" t="s">
        <v>6</v>
      </c>
      <c r="F35" s="12" t="s">
        <v>6</v>
      </c>
      <c r="G35" s="29"/>
      <c r="H35" s="78" t="s">
        <v>6</v>
      </c>
      <c r="I35" s="82" t="s">
        <v>6</v>
      </c>
      <c r="J35" s="52">
        <v>19000</v>
      </c>
      <c r="K35" s="50">
        <v>0</v>
      </c>
      <c r="L35" s="50">
        <v>5122.95</v>
      </c>
      <c r="M35" s="50">
        <v>14368.15</v>
      </c>
      <c r="N35" s="51">
        <v>2708.93</v>
      </c>
      <c r="O35" s="65">
        <f t="shared" si="0"/>
        <v>22.200029999999998</v>
      </c>
      <c r="P35" s="64">
        <v>22200.03</v>
      </c>
      <c r="Q35" s="65">
        <f t="shared" si="1"/>
        <v>22.200029999999998</v>
      </c>
      <c r="R35" s="64">
        <v>22200.03</v>
      </c>
      <c r="S35" s="63">
        <f t="shared" si="2"/>
        <v>100</v>
      </c>
      <c r="T35" s="4"/>
      <c r="U35" s="4"/>
      <c r="V35" s="4"/>
      <c r="W35" s="4"/>
      <c r="X35" s="4"/>
      <c r="Y35" s="4"/>
      <c r="Z35" s="4"/>
      <c r="AA35" s="4"/>
    </row>
    <row r="36" spans="1:27" ht="84.75" hidden="1" customHeight="1">
      <c r="A36" s="72"/>
      <c r="B36" s="95" t="s">
        <v>5</v>
      </c>
      <c r="C36" s="96"/>
      <c r="D36" s="96"/>
      <c r="E36" s="96"/>
      <c r="F36" s="97"/>
      <c r="G36" s="28"/>
      <c r="H36" s="78" t="s">
        <v>5</v>
      </c>
      <c r="I36" s="81" t="s">
        <v>4</v>
      </c>
      <c r="J36" s="48"/>
      <c r="K36" s="49">
        <v>0</v>
      </c>
      <c r="L36" s="50">
        <v>686700</v>
      </c>
      <c r="M36" s="50">
        <v>300000</v>
      </c>
      <c r="N36" s="51">
        <v>0</v>
      </c>
      <c r="O36" s="65">
        <f t="shared" si="0"/>
        <v>986.7</v>
      </c>
      <c r="P36" s="64">
        <v>986700</v>
      </c>
      <c r="Q36" s="65">
        <f t="shared" si="1"/>
        <v>986.7</v>
      </c>
      <c r="R36" s="64">
        <v>986700</v>
      </c>
      <c r="S36" s="63">
        <f t="shared" si="2"/>
        <v>100</v>
      </c>
      <c r="T36" s="4"/>
      <c r="U36" s="4"/>
      <c r="V36" s="4"/>
      <c r="W36" s="4"/>
      <c r="X36" s="4"/>
      <c r="Y36" s="4"/>
      <c r="Z36" s="4"/>
      <c r="AA36" s="4"/>
    </row>
    <row r="37" spans="1:27" ht="74.25" customHeight="1">
      <c r="A37" s="72"/>
      <c r="B37" s="83" t="s">
        <v>2</v>
      </c>
      <c r="C37" s="84"/>
      <c r="D37" s="84"/>
      <c r="E37" s="84"/>
      <c r="F37" s="85"/>
      <c r="G37" s="28"/>
      <c r="H37" s="78" t="s">
        <v>2</v>
      </c>
      <c r="I37" s="81" t="s">
        <v>3</v>
      </c>
      <c r="J37" s="48"/>
      <c r="K37" s="49">
        <v>0</v>
      </c>
      <c r="L37" s="50">
        <v>686700</v>
      </c>
      <c r="M37" s="50">
        <v>300000</v>
      </c>
      <c r="N37" s="51">
        <v>0</v>
      </c>
      <c r="O37" s="65">
        <f t="shared" si="0"/>
        <v>986.7</v>
      </c>
      <c r="P37" s="64">
        <v>986700</v>
      </c>
      <c r="Q37" s="65">
        <f t="shared" si="1"/>
        <v>986.7</v>
      </c>
      <c r="R37" s="64">
        <v>986700</v>
      </c>
      <c r="S37" s="63">
        <f t="shared" si="2"/>
        <v>100</v>
      </c>
      <c r="T37" s="4"/>
      <c r="U37" s="4"/>
      <c r="V37" s="4"/>
      <c r="W37" s="4"/>
      <c r="X37" s="4"/>
      <c r="Y37" s="4"/>
      <c r="Z37" s="4"/>
      <c r="AA37" s="4"/>
    </row>
    <row r="38" spans="1:27" ht="15" hidden="1" customHeight="1" thickBot="1">
      <c r="A38" s="72"/>
      <c r="B38" s="71" t="s">
        <v>2</v>
      </c>
      <c r="C38" s="11" t="s">
        <v>2</v>
      </c>
      <c r="D38" s="10" t="s">
        <v>2</v>
      </c>
      <c r="E38" s="9" t="s">
        <v>2</v>
      </c>
      <c r="F38" s="8" t="s">
        <v>2</v>
      </c>
      <c r="G38" s="30"/>
      <c r="H38" s="78" t="s">
        <v>2</v>
      </c>
      <c r="I38" s="74" t="s">
        <v>2</v>
      </c>
      <c r="J38" s="53">
        <v>19000</v>
      </c>
      <c r="K38" s="54">
        <v>0</v>
      </c>
      <c r="L38" s="54">
        <v>686700</v>
      </c>
      <c r="M38" s="54">
        <v>300000</v>
      </c>
      <c r="N38" s="55">
        <v>0</v>
      </c>
      <c r="O38" s="65">
        <f t="shared" si="0"/>
        <v>986.7</v>
      </c>
      <c r="P38" s="64">
        <v>986700</v>
      </c>
      <c r="Q38" s="65">
        <f t="shared" si="1"/>
        <v>986.7</v>
      </c>
      <c r="R38" s="64">
        <v>986700</v>
      </c>
      <c r="S38" s="63">
        <f t="shared" si="2"/>
        <v>100</v>
      </c>
      <c r="T38" s="4"/>
      <c r="U38" s="4"/>
      <c r="V38" s="4"/>
      <c r="W38" s="4"/>
      <c r="X38" s="4"/>
      <c r="Y38" s="4"/>
      <c r="Z38" s="4"/>
      <c r="AA38" s="4"/>
    </row>
    <row r="39" spans="1:27" ht="409.6" hidden="1" customHeight="1">
      <c r="A39" s="77"/>
      <c r="B39" s="7"/>
      <c r="C39" s="6"/>
      <c r="D39" s="6"/>
      <c r="E39" s="6"/>
      <c r="F39" s="6"/>
      <c r="G39" s="73"/>
      <c r="H39" s="79" t="s">
        <v>1</v>
      </c>
      <c r="I39" s="56" t="s">
        <v>1</v>
      </c>
      <c r="J39" s="57"/>
      <c r="K39" s="58">
        <v>679000</v>
      </c>
      <c r="L39" s="58">
        <v>1380337.52</v>
      </c>
      <c r="M39" s="58">
        <v>5961450</v>
      </c>
      <c r="N39" s="58">
        <v>2218561.15</v>
      </c>
      <c r="O39" s="65">
        <f>SUM(P39)/1000</f>
        <v>10239.348669999999</v>
      </c>
      <c r="P39" s="68">
        <v>10239348.67</v>
      </c>
      <c r="Q39" s="65">
        <f t="shared" si="1"/>
        <v>10348.71257</v>
      </c>
      <c r="R39" s="68">
        <v>10348712.57</v>
      </c>
      <c r="S39" s="63">
        <f t="shared" si="2"/>
        <v>101.06807477237709</v>
      </c>
      <c r="T39" s="4"/>
      <c r="U39" s="4"/>
      <c r="V39" s="4"/>
      <c r="W39" s="4"/>
      <c r="X39" s="4"/>
      <c r="Y39" s="4"/>
      <c r="Z39" s="4"/>
      <c r="AA39" s="4"/>
    </row>
    <row r="40" spans="1:27" ht="22.5" customHeight="1" thickBot="1">
      <c r="A40" s="77"/>
      <c r="B40" s="5"/>
      <c r="C40" s="5"/>
      <c r="D40" s="5"/>
      <c r="E40" s="5"/>
      <c r="F40" s="5"/>
      <c r="G40" s="31"/>
      <c r="H40" s="80"/>
      <c r="I40" s="75" t="s">
        <v>0</v>
      </c>
      <c r="J40" s="62"/>
      <c r="K40" s="62"/>
      <c r="L40" s="62"/>
      <c r="M40" s="62"/>
      <c r="N40" s="66"/>
      <c r="O40" s="65">
        <f t="shared" si="0"/>
        <v>10239.348669999999</v>
      </c>
      <c r="P40" s="69">
        <v>10239348.67</v>
      </c>
      <c r="Q40" s="65">
        <f t="shared" si="1"/>
        <v>10348.71257</v>
      </c>
      <c r="R40" s="69">
        <v>10348712.57</v>
      </c>
      <c r="S40" s="63">
        <f t="shared" si="2"/>
        <v>101.06807477237709</v>
      </c>
      <c r="T40" s="4"/>
      <c r="U40" s="4"/>
      <c r="V40" s="4"/>
      <c r="W40" s="4"/>
      <c r="X40" s="4"/>
      <c r="Y40" s="4"/>
      <c r="Z40" s="4"/>
      <c r="AA40" s="4"/>
    </row>
    <row r="41" spans="1:27" ht="11.25" customHeight="1">
      <c r="A41" s="3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1.25" customHeight="1">
      <c r="A42" s="3"/>
      <c r="B42" s="3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</sheetData>
  <mergeCells count="26">
    <mergeCell ref="Q7:Q8"/>
    <mergeCell ref="S7:S8"/>
    <mergeCell ref="I3:Q3"/>
    <mergeCell ref="I7:I8"/>
    <mergeCell ref="O7:O8"/>
    <mergeCell ref="H7:H8"/>
    <mergeCell ref="B24:F24"/>
    <mergeCell ref="B27:F27"/>
    <mergeCell ref="B36:F36"/>
    <mergeCell ref="B28:F28"/>
    <mergeCell ref="B25:F25"/>
    <mergeCell ref="B30:F30"/>
    <mergeCell ref="B32:F32"/>
    <mergeCell ref="B34:F34"/>
    <mergeCell ref="B37:F37"/>
    <mergeCell ref="B9:F9"/>
    <mergeCell ref="B10:F10"/>
    <mergeCell ref="B11:F11"/>
    <mergeCell ref="B23:F23"/>
    <mergeCell ref="B12:F12"/>
    <mergeCell ref="B15:F15"/>
    <mergeCell ref="B13:F13"/>
    <mergeCell ref="B16:F16"/>
    <mergeCell ref="B17:F17"/>
    <mergeCell ref="B19:F19"/>
    <mergeCell ref="B21:F21"/>
  </mergeCells>
  <pageMargins left="0.275590546487823" right="0.275590546487823" top="0.98425196850393704" bottom="0.59055118110236204" header="0.59055118110236204" footer="0.499999992490753"/>
  <pageSetup paperSize="9" scale="85" fitToHeight="0" orientation="portrait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user1410</dc:creator>
  <cp:lastModifiedBy>user1407</cp:lastModifiedBy>
  <cp:lastPrinted>2023-02-27T07:17:04Z</cp:lastPrinted>
  <dcterms:created xsi:type="dcterms:W3CDTF">2023-02-27T06:04:29Z</dcterms:created>
  <dcterms:modified xsi:type="dcterms:W3CDTF">2023-03-16T07:01:55Z</dcterms:modified>
</cp:coreProperties>
</file>