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Вып.плана._1" sheetId="2" r:id="rId1"/>
  </sheets>
  <calcPr calcId="124519" iterate="1"/>
</workbook>
</file>

<file path=xl/calcChain.xml><?xml version="1.0" encoding="utf-8"?>
<calcChain xmlns="http://schemas.openxmlformats.org/spreadsheetml/2006/main">
  <c r="N37" i="2"/>
  <c r="P37"/>
  <c r="R37" s="1"/>
  <c r="R12"/>
  <c r="R13"/>
  <c r="R14"/>
  <c r="R15"/>
  <c r="R16"/>
  <c r="R17"/>
  <c r="R18"/>
  <c r="R19"/>
  <c r="R20"/>
  <c r="R21"/>
  <c r="R22"/>
  <c r="R23"/>
  <c r="R24"/>
  <c r="R25"/>
  <c r="R26"/>
  <c r="R28"/>
  <c r="R29"/>
  <c r="R30"/>
  <c r="R31"/>
  <c r="R32"/>
  <c r="R33"/>
  <c r="R34"/>
  <c r="R35"/>
  <c r="R36"/>
  <c r="R38"/>
  <c r="R39"/>
  <c r="R40"/>
  <c r="R41"/>
  <c r="R1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8"/>
  <c r="P39"/>
  <c r="P40"/>
  <c r="P41"/>
  <c r="P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8"/>
  <c r="N39"/>
  <c r="N40"/>
  <c r="N41"/>
  <c r="N9"/>
</calcChain>
</file>

<file path=xl/sharedStrings.xml><?xml version="1.0" encoding="utf-8"?>
<sst xmlns="http://schemas.openxmlformats.org/spreadsheetml/2006/main" count="163" uniqueCount="58">
  <si>
    <t>Итого:</t>
  </si>
  <si>
    <t/>
  </si>
  <si>
    <t>00011406313130000430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</si>
  <si>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</si>
  <si>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</si>
  <si>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</si>
  <si>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</si>
  <si>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</si>
  <si>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</si>
  <si>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</si>
  <si>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государственной и муниципальной собственности</t>
  </si>
  <si>
    <t>00011406000000000000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</si>
  <si>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</si>
  <si>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</si>
  <si>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</si>
  <si>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</si>
  <si>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</si>
  <si>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</si>
  <si>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00011109045050000120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</si>
  <si>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</si>
  <si>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</si>
  <si>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</si>
  <si>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</si>
  <si>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</si>
  <si>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</si>
  <si>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</si>
  <si>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</si>
  <si>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</si>
  <si>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</si>
  <si>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</si>
  <si>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</si>
  <si>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</si>
  <si>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</si>
  <si>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</si>
  <si>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</si>
  <si>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</si>
  <si>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НАЛОГОВЫЕ И НЕНАЛОГОВЫЕ ДОХОДЫ</t>
  </si>
  <si>
    <t>00010000000000000000</t>
  </si>
  <si>
    <t>Неуказанный код дохода</t>
  </si>
  <si>
    <t>00000000000000000000</t>
  </si>
  <si>
    <t>Квартал 4</t>
  </si>
  <si>
    <t>Квартал 3</t>
  </si>
  <si>
    <t>Квартал 2</t>
  </si>
  <si>
    <t>Квартал 1</t>
  </si>
  <si>
    <t>средств</t>
  </si>
  <si>
    <t>Тип</t>
  </si>
  <si>
    <t>КД5</t>
  </si>
  <si>
    <t>КД4</t>
  </si>
  <si>
    <t>КД3</t>
  </si>
  <si>
    <t>КД2</t>
  </si>
  <si>
    <t>КД1</t>
  </si>
  <si>
    <t>Факт за 2018 год тыс. руб.</t>
  </si>
  <si>
    <t>Процент исполнения</t>
  </si>
  <si>
    <t>План на 2020 год тыс. руб.</t>
  </si>
  <si>
    <t>Факт за 2020 год тыс. руб.</t>
  </si>
  <si>
    <t>Наименование</t>
  </si>
  <si>
    <t>Код бюджетной классификации</t>
  </si>
  <si>
    <t>Отчет о доходах, полученных от использования имущества, находящегося в муниципальной собственности за 2020 год.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</si>
</sst>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;[Red]\-#,##0.00;0.00"/>
    <numFmt numFmtId="166" formatCode="000000000"/>
    <numFmt numFmtId="167" formatCode="0000000"/>
    <numFmt numFmtId="168" formatCode="00\.00\.00"/>
    <numFmt numFmtId="169" formatCode="0.0%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i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0" xfId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7" fontId="2" fillId="0" borderId="6" xfId="1" applyNumberFormat="1" applyFont="1" applyFill="1" applyBorder="1" applyAlignment="1" applyProtection="1">
      <alignment horizontal="right"/>
      <protection hidden="1"/>
    </xf>
    <xf numFmtId="167" fontId="2" fillId="0" borderId="7" xfId="1" applyNumberFormat="1" applyFont="1" applyFill="1" applyBorder="1" applyAlignment="1" applyProtection="1">
      <alignment horizontal="right"/>
      <protection hidden="1"/>
    </xf>
    <xf numFmtId="0" fontId="2" fillId="2" borderId="9" xfId="1" applyNumberFormat="1" applyFont="1" applyFill="1" applyBorder="1" applyAlignment="1" applyProtection="1">
      <alignment horizontal="left" wrapText="1"/>
      <protection hidden="1"/>
    </xf>
    <xf numFmtId="0" fontId="2" fillId="3" borderId="9" xfId="1" applyNumberFormat="1" applyFont="1" applyFill="1" applyBorder="1" applyAlignment="1" applyProtection="1">
      <alignment horizontal="left" wrapText="1"/>
      <protection hidden="1"/>
    </xf>
    <xf numFmtId="0" fontId="2" fillId="4" borderId="9" xfId="1" applyNumberFormat="1" applyFont="1" applyFill="1" applyBorder="1" applyAlignment="1" applyProtection="1">
      <alignment horizontal="left" wrapText="1"/>
      <protection hidden="1"/>
    </xf>
    <xf numFmtId="165" fontId="2" fillId="0" borderId="4" xfId="1" applyNumberFormat="1" applyFont="1" applyFill="1" applyBorder="1" applyAlignment="1" applyProtection="1">
      <alignment horizontal="left" wrapText="1"/>
      <protection hidden="1"/>
    </xf>
    <xf numFmtId="165" fontId="2" fillId="0" borderId="10" xfId="1" applyNumberFormat="1" applyFont="1" applyFill="1" applyBorder="1" applyAlignment="1" applyProtection="1">
      <alignment horizontal="left" wrapText="1"/>
      <protection hidden="1"/>
    </xf>
    <xf numFmtId="168" fontId="2" fillId="0" borderId="11" xfId="1" applyNumberFormat="1" applyFont="1" applyFill="1" applyBorder="1" applyAlignment="1" applyProtection="1">
      <alignment horizontal="left" wrapText="1"/>
      <protection hidden="1"/>
    </xf>
    <xf numFmtId="0" fontId="2" fillId="2" borderId="13" xfId="1" applyNumberFormat="1" applyFont="1" applyFill="1" applyBorder="1" applyAlignment="1" applyProtection="1">
      <alignment horizontal="left" wrapText="1"/>
      <protection hidden="1"/>
    </xf>
    <xf numFmtId="0" fontId="2" fillId="3" borderId="13" xfId="1" applyNumberFormat="1" applyFont="1" applyFill="1" applyBorder="1" applyAlignment="1" applyProtection="1">
      <alignment horizontal="left" wrapText="1"/>
      <protection hidden="1"/>
    </xf>
    <xf numFmtId="0" fontId="2" fillId="4" borderId="13" xfId="1" applyNumberFormat="1" applyFont="1" applyFill="1" applyBorder="1" applyAlignment="1" applyProtection="1">
      <alignment horizontal="left" wrapText="1"/>
      <protection hidden="1"/>
    </xf>
    <xf numFmtId="165" fontId="3" fillId="4" borderId="4" xfId="1" applyNumberFormat="1" applyFont="1" applyFill="1" applyBorder="1" applyAlignment="1" applyProtection="1">
      <alignment horizontal="left" wrapText="1"/>
      <protection hidden="1"/>
    </xf>
    <xf numFmtId="0" fontId="3" fillId="4" borderId="10" xfId="1" applyNumberFormat="1" applyFont="1" applyFill="1" applyBorder="1" applyAlignment="1" applyProtection="1">
      <alignment horizontal="left" wrapText="1"/>
      <protection hidden="1"/>
    </xf>
    <xf numFmtId="165" fontId="4" fillId="5" borderId="14" xfId="1" applyNumberFormat="1" applyFont="1" applyFill="1" applyBorder="1" applyAlignment="1" applyProtection="1">
      <alignment horizontal="left" wrapText="1"/>
      <protection hidden="1"/>
    </xf>
    <xf numFmtId="165" fontId="2" fillId="0" borderId="14" xfId="1" applyNumberFormat="1" applyFont="1" applyFill="1" applyBorder="1" applyAlignment="1" applyProtection="1">
      <alignment horizontal="left" wrapText="1"/>
      <protection hidden="1"/>
    </xf>
    <xf numFmtId="165" fontId="2" fillId="0" borderId="15" xfId="1" applyNumberFormat="1" applyFont="1" applyFill="1" applyBorder="1" applyAlignment="1" applyProtection="1">
      <alignment horizontal="left" wrapText="1"/>
      <protection hidden="1"/>
    </xf>
    <xf numFmtId="168" fontId="2" fillId="0" borderId="16" xfId="1" applyNumberFormat="1" applyFont="1" applyFill="1" applyBorder="1" applyAlignment="1" applyProtection="1">
      <alignment horizontal="left" wrapText="1"/>
      <protection hidden="1"/>
    </xf>
    <xf numFmtId="0" fontId="3" fillId="0" borderId="6" xfId="1" applyNumberFormat="1" applyFont="1" applyFill="1" applyBorder="1" applyAlignment="1" applyProtection="1">
      <alignment vertical="center" wrapText="1"/>
      <protection hidden="1"/>
    </xf>
    <xf numFmtId="0" fontId="3" fillId="0" borderId="7" xfId="1" applyNumberFormat="1" applyFont="1" applyFill="1" applyBorder="1" applyAlignment="1" applyProtection="1">
      <alignment vertical="center" wrapText="1"/>
      <protection hidden="1"/>
    </xf>
    <xf numFmtId="0" fontId="3" fillId="0" borderId="21" xfId="1" applyNumberFormat="1" applyFont="1" applyFill="1" applyBorder="1" applyAlignment="1" applyProtection="1">
      <alignment vertical="center" wrapText="1"/>
      <protection hidden="1"/>
    </xf>
    <xf numFmtId="0" fontId="3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165" fontId="4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" wrapText="1"/>
      <protection hidden="1"/>
    </xf>
    <xf numFmtId="0" fontId="9" fillId="0" borderId="14" xfId="1" applyNumberFormat="1" applyFont="1" applyFill="1" applyBorder="1" applyAlignment="1" applyProtection="1">
      <alignment horizontal="centerContinuous" wrapText="1"/>
      <protection hidden="1"/>
    </xf>
    <xf numFmtId="0" fontId="9" fillId="0" borderId="19" xfId="1" applyNumberFormat="1" applyFont="1" applyFill="1" applyBorder="1" applyAlignment="1" applyProtection="1">
      <alignment horizontal="center" vertical="top" wrapText="1"/>
      <protection hidden="1"/>
    </xf>
    <xf numFmtId="0" fontId="9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0" fillId="6" borderId="10" xfId="1" applyNumberFormat="1" applyFont="1" applyFill="1" applyBorder="1" applyAlignment="1" applyProtection="1">
      <alignment horizontal="left" wrapText="1"/>
      <protection hidden="1"/>
    </xf>
    <xf numFmtId="168" fontId="11" fillId="6" borderId="11" xfId="1" applyNumberFormat="1" applyFont="1" applyFill="1" applyBorder="1" applyAlignment="1" applyProtection="1">
      <alignment horizontal="left" wrapText="1"/>
      <protection hidden="1"/>
    </xf>
    <xf numFmtId="165" fontId="11" fillId="6" borderId="10" xfId="1" applyNumberFormat="1" applyFont="1" applyFill="1" applyBorder="1" applyAlignment="1" applyProtection="1">
      <alignment horizontal="left" wrapText="1"/>
      <protection hidden="1"/>
    </xf>
    <xf numFmtId="165" fontId="11" fillId="6" borderId="4" xfId="1" applyNumberFormat="1" applyFont="1" applyFill="1" applyBorder="1" applyAlignment="1" applyProtection="1">
      <alignment horizontal="left" wrapText="1"/>
      <protection hidden="1"/>
    </xf>
    <xf numFmtId="165" fontId="11" fillId="6" borderId="14" xfId="1" applyNumberFormat="1" applyFont="1" applyFill="1" applyBorder="1" applyAlignment="1" applyProtection="1">
      <alignment horizontal="center" vertical="center" wrapText="1"/>
      <protection hidden="1"/>
    </xf>
    <xf numFmtId="169" fontId="11" fillId="6" borderId="10" xfId="1" applyNumberFormat="1" applyFont="1" applyFill="1" applyBorder="1" applyAlignment="1" applyProtection="1">
      <alignment horizontal="center" vertical="center"/>
      <protection hidden="1"/>
    </xf>
    <xf numFmtId="0" fontId="11" fillId="6" borderId="10" xfId="1" applyNumberFormat="1" applyFont="1" applyFill="1" applyBorder="1" applyAlignment="1" applyProtection="1">
      <alignment horizontal="left" wrapText="1"/>
      <protection hidden="1"/>
    </xf>
    <xf numFmtId="168" fontId="11" fillId="6" borderId="10" xfId="1" applyNumberFormat="1" applyFont="1" applyFill="1" applyBorder="1" applyAlignment="1" applyProtection="1">
      <alignment horizontal="left" wrapText="1"/>
      <protection hidden="1"/>
    </xf>
    <xf numFmtId="0" fontId="11" fillId="6" borderId="8" xfId="1" applyNumberFormat="1" applyFont="1" applyFill="1" applyBorder="1" applyAlignment="1" applyProtection="1">
      <alignment horizontal="left" wrapText="1"/>
      <protection hidden="1"/>
    </xf>
    <xf numFmtId="168" fontId="11" fillId="6" borderId="8" xfId="1" applyNumberFormat="1" applyFont="1" applyFill="1" applyBorder="1" applyAlignment="1" applyProtection="1">
      <alignment horizontal="left" wrapText="1"/>
      <protection hidden="1"/>
    </xf>
    <xf numFmtId="165" fontId="11" fillId="6" borderId="8" xfId="1" applyNumberFormat="1" applyFont="1" applyFill="1" applyBorder="1" applyAlignment="1" applyProtection="1">
      <alignment horizontal="left" wrapText="1"/>
      <protection hidden="1"/>
    </xf>
    <xf numFmtId="165" fontId="11" fillId="6" borderId="2" xfId="1" applyNumberFormat="1" applyFont="1" applyFill="1" applyBorder="1" applyAlignment="1" applyProtection="1">
      <alignment horizontal="left" wrapText="1"/>
      <protection hidden="1"/>
    </xf>
    <xf numFmtId="167" fontId="11" fillId="6" borderId="6" xfId="1" applyNumberFormat="1" applyFont="1" applyFill="1" applyBorder="1" applyAlignment="1" applyProtection="1">
      <alignment horizontal="right"/>
      <protection hidden="1"/>
    </xf>
    <xf numFmtId="166" fontId="11" fillId="6" borderId="5" xfId="1" applyNumberFormat="1" applyFont="1" applyFill="1" applyBorder="1" applyAlignment="1" applyProtection="1">
      <alignment wrapText="1"/>
      <protection hidden="1"/>
    </xf>
    <xf numFmtId="165" fontId="11" fillId="6" borderId="4" xfId="1" applyNumberFormat="1" applyFont="1" applyFill="1" applyBorder="1" applyAlignment="1" applyProtection="1">
      <protection hidden="1"/>
    </xf>
    <xf numFmtId="165" fontId="11" fillId="6" borderId="0" xfId="1" applyNumberFormat="1" applyFont="1" applyFill="1" applyAlignment="1" applyProtection="1">
      <protection hidden="1"/>
    </xf>
    <xf numFmtId="165" fontId="11" fillId="6" borderId="23" xfId="1" applyNumberFormat="1" applyFont="1" applyFill="1" applyBorder="1" applyAlignment="1" applyProtection="1">
      <protection hidden="1"/>
    </xf>
    <xf numFmtId="164" fontId="11" fillId="6" borderId="2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165" fontId="4" fillId="5" borderId="19" xfId="1" applyNumberFormat="1" applyFont="1" applyFill="1" applyBorder="1" applyAlignment="1" applyProtection="1">
      <alignment horizontal="left" wrapText="1"/>
      <protection hidden="1"/>
    </xf>
    <xf numFmtId="165" fontId="11" fillId="6" borderId="19" xfId="1" applyNumberFormat="1" applyFont="1" applyFill="1" applyBorder="1" applyAlignment="1" applyProtection="1">
      <alignment horizontal="center" vertical="center" wrapText="1"/>
      <protection hidden="1"/>
    </xf>
    <xf numFmtId="165" fontId="11" fillId="6" borderId="19" xfId="1" applyNumberFormat="1" applyFont="1" applyFill="1" applyBorder="1" applyAlignment="1" applyProtection="1">
      <alignment horizontal="left" wrapText="1"/>
      <protection hidden="1"/>
    </xf>
    <xf numFmtId="165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23" xfId="1" applyNumberFormat="1" applyFont="1" applyFill="1" applyBorder="1" applyAlignment="1" applyProtection="1">
      <alignment horizontal="left" wrapText="1"/>
      <protection hidden="1"/>
    </xf>
    <xf numFmtId="165" fontId="4" fillId="5" borderId="20" xfId="1" applyNumberFormat="1" applyFont="1" applyFill="1" applyBorder="1" applyAlignment="1" applyProtection="1">
      <alignment horizontal="center" vertical="center" wrapText="1"/>
      <protection hidden="1"/>
    </xf>
    <xf numFmtId="165" fontId="11" fillId="6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6" borderId="10" xfId="1" applyNumberFormat="1" applyFont="1" applyFill="1" applyBorder="1" applyAlignment="1" applyProtection="1">
      <alignment horizontal="center" vertical="center" wrapText="1"/>
      <protection hidden="1"/>
    </xf>
    <xf numFmtId="165" fontId="11" fillId="6" borderId="20" xfId="1" applyNumberFormat="1" applyFont="1" applyFill="1" applyBorder="1" applyAlignment="1" applyProtection="1">
      <alignment horizontal="center" vertical="center" wrapText="1"/>
      <protection hidden="1"/>
    </xf>
    <xf numFmtId="165" fontId="11" fillId="6" borderId="23" xfId="1" applyNumberFormat="1" applyFont="1" applyFill="1" applyBorder="1" applyAlignment="1" applyProtection="1">
      <alignment horizontal="left" wrapText="1"/>
      <protection hidden="1"/>
    </xf>
    <xf numFmtId="165" fontId="11" fillId="6" borderId="25" xfId="1" applyNumberFormat="1" applyFont="1" applyFill="1" applyBorder="1" applyAlignment="1" applyProtection="1">
      <alignment horizontal="left" wrapText="1"/>
      <protection hidden="1"/>
    </xf>
    <xf numFmtId="0" fontId="11" fillId="6" borderId="0" xfId="1" applyNumberFormat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4" fillId="5" borderId="24" xfId="1" applyNumberFormat="1" applyFont="1" applyFill="1" applyBorder="1" applyAlignment="1" applyProtection="1">
      <alignment horizontal="left" wrapText="1"/>
      <protection hidden="1"/>
    </xf>
    <xf numFmtId="0" fontId="4" fillId="5" borderId="27" xfId="1" applyNumberFormat="1" applyFont="1" applyFill="1" applyBorder="1" applyAlignment="1" applyProtection="1">
      <alignment horizontal="left" wrapText="1"/>
      <protection hidden="1"/>
    </xf>
    <xf numFmtId="0" fontId="4" fillId="5" borderId="28" xfId="1" applyNumberFormat="1" applyFont="1" applyFill="1" applyBorder="1" applyAlignment="1" applyProtection="1">
      <alignment horizontal="left" wrapText="1"/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alignment horizontal="left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vertical="center" wrapText="1"/>
      <protection hidden="1"/>
    </xf>
    <xf numFmtId="0" fontId="2" fillId="0" borderId="12" xfId="1" applyNumberFormat="1" applyFont="1" applyFill="1" applyBorder="1" applyAlignment="1" applyProtection="1">
      <alignment horizontal="left" wrapText="1"/>
      <protection hidden="1"/>
    </xf>
    <xf numFmtId="0" fontId="2" fillId="0" borderId="30" xfId="1" applyNumberFormat="1" applyFont="1" applyFill="1" applyBorder="1" applyAlignment="1" applyProtection="1">
      <alignment horizontal="left" wrapText="1"/>
      <protection hidden="1"/>
    </xf>
    <xf numFmtId="167" fontId="2" fillId="0" borderId="29" xfId="1" applyNumberFormat="1" applyFont="1" applyFill="1" applyBorder="1" applyAlignment="1" applyProtection="1">
      <alignment horizontal="right"/>
      <protection hidden="1"/>
    </xf>
    <xf numFmtId="0" fontId="4" fillId="5" borderId="19" xfId="1" applyNumberFormat="1" applyFont="1" applyFill="1" applyBorder="1" applyAlignment="1" applyProtection="1">
      <alignment horizontal="right" wrapText="1"/>
      <protection hidden="1"/>
    </xf>
    <xf numFmtId="0" fontId="3" fillId="4" borderId="4" xfId="1" applyNumberFormat="1" applyFont="1" applyFill="1" applyBorder="1" applyAlignment="1" applyProtection="1">
      <alignment horizontal="right" wrapText="1"/>
      <protection hidden="1"/>
    </xf>
    <xf numFmtId="0" fontId="11" fillId="6" borderId="10" xfId="1" applyNumberFormat="1" applyFont="1" applyFill="1" applyBorder="1" applyAlignment="1" applyProtection="1">
      <alignment horizontal="right" wrapText="1"/>
      <protection hidden="1"/>
    </xf>
    <xf numFmtId="0" fontId="11" fillId="6" borderId="4" xfId="1" applyNumberFormat="1" applyFont="1" applyFill="1" applyBorder="1" applyAlignment="1" applyProtection="1">
      <alignment horizontal="right" wrapText="1"/>
      <protection hidden="1"/>
    </xf>
    <xf numFmtId="0" fontId="11" fillId="6" borderId="8" xfId="1" applyNumberFormat="1" applyFont="1" applyFill="1" applyBorder="1" applyAlignment="1" applyProtection="1">
      <alignment horizontal="right" wrapText="1"/>
      <protection hidden="1"/>
    </xf>
    <xf numFmtId="0" fontId="11" fillId="6" borderId="4" xfId="1" applyNumberFormat="1" applyFont="1" applyFill="1" applyBorder="1" applyAlignment="1" applyProtection="1">
      <protection hidden="1"/>
    </xf>
    <xf numFmtId="0" fontId="3" fillId="5" borderId="27" xfId="1" applyNumberFormat="1" applyFont="1" applyFill="1" applyBorder="1" applyAlignment="1" applyProtection="1">
      <alignment horizontal="left" wrapText="1"/>
      <protection hidden="1"/>
    </xf>
    <xf numFmtId="0" fontId="3" fillId="5" borderId="13" xfId="1" applyNumberFormat="1" applyFont="1" applyFill="1" applyBorder="1" applyAlignment="1" applyProtection="1">
      <alignment horizontal="left" wrapText="1"/>
      <protection hidden="1"/>
    </xf>
    <xf numFmtId="0" fontId="3" fillId="5" borderId="12" xfId="1" applyNumberFormat="1" applyFont="1" applyFill="1" applyBorder="1" applyAlignment="1" applyProtection="1">
      <alignment horizontal="left" wrapText="1"/>
      <protection hidden="1"/>
    </xf>
    <xf numFmtId="0" fontId="4" fillId="5" borderId="26" xfId="1" applyNumberFormat="1" applyFont="1" applyFill="1" applyBorder="1" applyAlignment="1" applyProtection="1">
      <alignment horizontal="left" wrapText="1"/>
      <protection hidden="1"/>
    </xf>
    <xf numFmtId="0" fontId="4" fillId="5" borderId="18" xfId="1" applyNumberFormat="1" applyFont="1" applyFill="1" applyBorder="1" applyAlignment="1" applyProtection="1">
      <alignment horizontal="left" wrapText="1"/>
      <protection hidden="1"/>
    </xf>
    <xf numFmtId="0" fontId="4" fillId="5" borderId="17" xfId="1" applyNumberFormat="1" applyFont="1" applyFill="1" applyBorder="1" applyAlignment="1" applyProtection="1">
      <alignment horizontal="left" wrapText="1"/>
      <protection hidden="1"/>
    </xf>
    <xf numFmtId="0" fontId="3" fillId="4" borderId="27" xfId="1" applyNumberFormat="1" applyFont="1" applyFill="1" applyBorder="1" applyAlignment="1" applyProtection="1">
      <alignment horizontal="left" wrapText="1"/>
      <protection hidden="1"/>
    </xf>
    <xf numFmtId="0" fontId="3" fillId="4" borderId="13" xfId="1" applyNumberFormat="1" applyFont="1" applyFill="1" applyBorder="1" applyAlignment="1" applyProtection="1">
      <alignment horizontal="left" wrapText="1"/>
      <protection hidden="1"/>
    </xf>
    <xf numFmtId="0" fontId="3" fillId="4" borderId="12" xfId="1" applyNumberFormat="1" applyFont="1" applyFill="1" applyBorder="1" applyAlignment="1" applyProtection="1">
      <alignment horizontal="left" wrapText="1"/>
      <protection hidden="1"/>
    </xf>
    <xf numFmtId="0" fontId="3" fillId="3" borderId="27" xfId="1" applyNumberFormat="1" applyFont="1" applyFill="1" applyBorder="1" applyAlignment="1" applyProtection="1">
      <alignment horizontal="left" wrapText="1"/>
      <protection hidden="1"/>
    </xf>
    <xf numFmtId="0" fontId="3" fillId="3" borderId="13" xfId="1" applyNumberFormat="1" applyFont="1" applyFill="1" applyBorder="1" applyAlignment="1" applyProtection="1">
      <alignment horizontal="left" wrapText="1"/>
      <protection hidden="1"/>
    </xf>
    <xf numFmtId="0" fontId="3" fillId="3" borderId="12" xfId="1" applyNumberFormat="1" applyFont="1" applyFill="1" applyBorder="1" applyAlignment="1" applyProtection="1">
      <alignment horizontal="left" wrapText="1"/>
      <protection hidden="1"/>
    </xf>
    <xf numFmtId="0" fontId="3" fillId="2" borderId="27" xfId="1" applyNumberFormat="1" applyFont="1" applyFill="1" applyBorder="1" applyAlignment="1" applyProtection="1">
      <alignment horizontal="left" wrapText="1"/>
      <protection hidden="1"/>
    </xf>
    <xf numFmtId="0" fontId="3" fillId="2" borderId="13" xfId="1" applyNumberFormat="1" applyFont="1" applyFill="1" applyBorder="1" applyAlignment="1" applyProtection="1">
      <alignment horizontal="left" wrapText="1"/>
      <protection hidden="1"/>
    </xf>
    <xf numFmtId="0" fontId="3" fillId="2" borderId="12" xfId="1" applyNumberFormat="1" applyFont="1" applyFill="1" applyBorder="1" applyAlignment="1" applyProtection="1">
      <alignment horizontal="left" wrapText="1"/>
      <protection hidden="1"/>
    </xf>
    <xf numFmtId="0" fontId="8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showGridLines="0" tabSelected="1" topLeftCell="A2" workbookViewId="0">
      <selection activeCell="R41" sqref="R41"/>
    </sheetView>
  </sheetViews>
  <sheetFormatPr defaultColWidth="9.140625" defaultRowHeight="12.75"/>
  <cols>
    <col min="1" max="1" width="5.140625" style="1" customWidth="1"/>
    <col min="2" max="6" width="0" style="1" hidden="1" customWidth="1"/>
    <col min="7" max="7" width="18.85546875" style="1" customWidth="1"/>
    <col min="8" max="8" width="49.7109375" style="1" customWidth="1"/>
    <col min="9" max="13" width="0" style="1" hidden="1" customWidth="1"/>
    <col min="14" max="14" width="14.28515625" style="1" customWidth="1"/>
    <col min="15" max="15" width="12" style="1" hidden="1" customWidth="1"/>
    <col min="16" max="16" width="15.28515625" style="1" customWidth="1"/>
    <col min="17" max="17" width="12" style="1" hidden="1" customWidth="1"/>
    <col min="18" max="18" width="13.5703125" style="1" customWidth="1"/>
    <col min="19" max="19" width="7.42578125" style="1" customWidth="1"/>
    <col min="20" max="26" width="0.28515625" style="1" customWidth="1"/>
    <col min="27" max="258" width="9.140625" style="1" customWidth="1"/>
    <col min="259" max="16384" width="9.140625" style="1"/>
  </cols>
  <sheetData>
    <row r="1" spans="1:26" ht="409.6" hidden="1" customHeight="1">
      <c r="A1" s="5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>
      <c r="A2" s="32"/>
      <c r="B2" s="31"/>
      <c r="C2" s="31"/>
      <c r="D2" s="31"/>
      <c r="E2" s="31"/>
      <c r="F2" s="31"/>
      <c r="G2" s="31"/>
      <c r="H2" s="31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5"/>
      <c r="B3" s="31"/>
      <c r="C3" s="31"/>
      <c r="D3" s="31"/>
      <c r="E3" s="31"/>
      <c r="F3" s="31"/>
      <c r="G3" s="31"/>
      <c r="H3" s="35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.75" customHeight="1">
      <c r="A4" s="30"/>
      <c r="B4" s="30"/>
      <c r="C4" s="30"/>
      <c r="D4" s="30"/>
      <c r="E4" s="30"/>
      <c r="F4" s="30"/>
      <c r="G4" s="109" t="s">
        <v>57</v>
      </c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34"/>
      <c r="T4" s="34"/>
      <c r="U4" s="34"/>
      <c r="V4" s="29"/>
      <c r="W4" s="29"/>
      <c r="X4" s="29"/>
      <c r="Y4" s="4"/>
      <c r="Z4" s="2"/>
    </row>
    <row r="5" spans="1:26" ht="12.75" customHeight="1">
      <c r="A5" s="30"/>
      <c r="B5" s="30"/>
      <c r="C5" s="30"/>
      <c r="D5" s="30"/>
      <c r="E5" s="30"/>
      <c r="F5" s="30"/>
      <c r="G5" s="30"/>
      <c r="H5" s="3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29"/>
      <c r="W5" s="29"/>
      <c r="X5" s="29"/>
      <c r="Y5" s="29"/>
      <c r="Z5" s="2"/>
    </row>
    <row r="6" spans="1:26" ht="11.25" customHeight="1" thickBot="1">
      <c r="A6" s="5"/>
      <c r="B6" s="5"/>
      <c r="C6" s="5"/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78"/>
      <c r="B7" s="28" t="s">
        <v>50</v>
      </c>
      <c r="C7" s="27" t="s">
        <v>49</v>
      </c>
      <c r="D7" s="27" t="s">
        <v>48</v>
      </c>
      <c r="E7" s="27" t="s">
        <v>47</v>
      </c>
      <c r="F7" s="80" t="s">
        <v>46</v>
      </c>
      <c r="G7" s="107" t="s">
        <v>56</v>
      </c>
      <c r="H7" s="107" t="s">
        <v>55</v>
      </c>
      <c r="I7" s="39" t="s">
        <v>45</v>
      </c>
      <c r="J7" s="40"/>
      <c r="K7" s="40"/>
      <c r="L7" s="40"/>
      <c r="M7" s="40"/>
      <c r="N7" s="106" t="s">
        <v>53</v>
      </c>
      <c r="O7" s="106" t="s">
        <v>51</v>
      </c>
      <c r="P7" s="106" t="s">
        <v>54</v>
      </c>
      <c r="Q7" s="106" t="s">
        <v>52</v>
      </c>
      <c r="R7" s="106" t="s">
        <v>52</v>
      </c>
      <c r="S7" s="6"/>
      <c r="T7" s="6"/>
      <c r="U7" s="6"/>
      <c r="V7" s="6"/>
      <c r="W7" s="6"/>
      <c r="X7" s="6"/>
      <c r="Y7" s="6"/>
      <c r="Z7" s="6"/>
    </row>
    <row r="8" spans="1:26" ht="30.75" customHeight="1">
      <c r="A8" s="78"/>
      <c r="B8" s="26"/>
      <c r="C8" s="25"/>
      <c r="D8" s="25"/>
      <c r="E8" s="25"/>
      <c r="F8" s="81"/>
      <c r="G8" s="108"/>
      <c r="H8" s="108"/>
      <c r="I8" s="41" t="s">
        <v>44</v>
      </c>
      <c r="J8" s="42" t="s">
        <v>43</v>
      </c>
      <c r="K8" s="42" t="s">
        <v>42</v>
      </c>
      <c r="L8" s="42" t="s">
        <v>41</v>
      </c>
      <c r="M8" s="42" t="s">
        <v>40</v>
      </c>
      <c r="N8" s="106"/>
      <c r="O8" s="106"/>
      <c r="P8" s="106"/>
      <c r="Q8" s="106"/>
      <c r="R8" s="106"/>
      <c r="S8" s="6"/>
      <c r="T8" s="6"/>
      <c r="U8" s="6"/>
      <c r="V8" s="6"/>
      <c r="W8" s="6"/>
      <c r="X8" s="6"/>
      <c r="Y8" s="6"/>
      <c r="Z8" s="6"/>
    </row>
    <row r="9" spans="1:26" ht="15" hidden="1" customHeight="1" thickBot="1">
      <c r="A9" s="79"/>
      <c r="B9" s="94" t="s">
        <v>39</v>
      </c>
      <c r="C9" s="95"/>
      <c r="D9" s="95"/>
      <c r="E9" s="95"/>
      <c r="F9" s="96"/>
      <c r="G9" s="85" t="s">
        <v>39</v>
      </c>
      <c r="H9" s="75" t="s">
        <v>38</v>
      </c>
      <c r="I9" s="24"/>
      <c r="J9" s="23">
        <v>528000</v>
      </c>
      <c r="K9" s="23">
        <v>699000</v>
      </c>
      <c r="L9" s="23">
        <v>856150</v>
      </c>
      <c r="M9" s="22">
        <v>2735155.23</v>
      </c>
      <c r="N9" s="61">
        <f>SUM(O9)/1000</f>
        <v>4818.3052300000008</v>
      </c>
      <c r="O9" s="62">
        <v>4818305.2300000004</v>
      </c>
      <c r="P9" s="38">
        <f>SUM(Q9)/1000</f>
        <v>4823.3358899999994</v>
      </c>
      <c r="Q9" s="21">
        <v>4823335.8899999997</v>
      </c>
      <c r="R9" s="36" t="s">
        <v>1</v>
      </c>
      <c r="S9" s="6"/>
      <c r="T9" s="6"/>
      <c r="U9" s="6"/>
      <c r="V9" s="6"/>
      <c r="W9" s="6"/>
      <c r="X9" s="6"/>
      <c r="Y9" s="6"/>
      <c r="Z9" s="6"/>
    </row>
    <row r="10" spans="1:26" ht="15" hidden="1" customHeight="1" thickBot="1">
      <c r="A10" s="79"/>
      <c r="B10" s="97" t="s">
        <v>37</v>
      </c>
      <c r="C10" s="98"/>
      <c r="D10" s="98"/>
      <c r="E10" s="98"/>
      <c r="F10" s="99"/>
      <c r="G10" s="86" t="s">
        <v>37</v>
      </c>
      <c r="H10" s="20" t="s">
        <v>36</v>
      </c>
      <c r="I10" s="15"/>
      <c r="J10" s="14">
        <v>528000</v>
      </c>
      <c r="K10" s="14">
        <v>699000</v>
      </c>
      <c r="L10" s="14">
        <v>856150</v>
      </c>
      <c r="M10" s="13">
        <v>2735155.23</v>
      </c>
      <c r="N10" s="65">
        <f t="shared" ref="N10:N41" si="0">SUM(O10)/1000</f>
        <v>4818.3052300000008</v>
      </c>
      <c r="O10" s="66">
        <v>4818305.2300000004</v>
      </c>
      <c r="P10" s="67">
        <f t="shared" ref="P10:P41" si="1">SUM(Q10)/1000</f>
        <v>4823.3358899999994</v>
      </c>
      <c r="Q10" s="19">
        <v>4823335.8899999997</v>
      </c>
      <c r="R10" s="36" t="s">
        <v>1</v>
      </c>
      <c r="S10" s="6"/>
      <c r="T10" s="6"/>
      <c r="U10" s="6"/>
      <c r="V10" s="6"/>
      <c r="W10" s="6"/>
      <c r="X10" s="6"/>
      <c r="Y10" s="6"/>
      <c r="Z10" s="6"/>
    </row>
    <row r="11" spans="1:26" ht="42.75" customHeight="1">
      <c r="A11" s="79"/>
      <c r="B11" s="100" t="s">
        <v>35</v>
      </c>
      <c r="C11" s="101"/>
      <c r="D11" s="101"/>
      <c r="E11" s="101"/>
      <c r="F11" s="102"/>
      <c r="G11" s="87"/>
      <c r="H11" s="43" t="s">
        <v>34</v>
      </c>
      <c r="I11" s="44"/>
      <c r="J11" s="45">
        <v>400000</v>
      </c>
      <c r="K11" s="45">
        <v>565000</v>
      </c>
      <c r="L11" s="45">
        <v>664400</v>
      </c>
      <c r="M11" s="46">
        <v>1791500</v>
      </c>
      <c r="N11" s="68">
        <f t="shared" si="0"/>
        <v>3420.9</v>
      </c>
      <c r="O11" s="46">
        <v>3420900</v>
      </c>
      <c r="P11" s="69">
        <f t="shared" si="1"/>
        <v>3421.04736</v>
      </c>
      <c r="Q11" s="46">
        <v>3421047.36</v>
      </c>
      <c r="R11" s="48">
        <f>SUM(P11/N11)</f>
        <v>1.0000430763834078</v>
      </c>
      <c r="S11" s="6"/>
      <c r="T11" s="6"/>
      <c r="U11" s="6"/>
      <c r="V11" s="6"/>
      <c r="W11" s="6"/>
      <c r="X11" s="6"/>
      <c r="Y11" s="6"/>
      <c r="Z11" s="6"/>
    </row>
    <row r="12" spans="1:26" ht="63.75" hidden="1" customHeight="1" thickBot="1">
      <c r="A12" s="79"/>
      <c r="B12" s="91" t="s">
        <v>32</v>
      </c>
      <c r="C12" s="92"/>
      <c r="D12" s="92"/>
      <c r="E12" s="92"/>
      <c r="F12" s="93"/>
      <c r="G12" s="88" t="s">
        <v>32</v>
      </c>
      <c r="H12" s="49" t="s">
        <v>33</v>
      </c>
      <c r="I12" s="44"/>
      <c r="J12" s="45">
        <v>0</v>
      </c>
      <c r="K12" s="45">
        <v>0</v>
      </c>
      <c r="L12" s="45">
        <v>0</v>
      </c>
      <c r="M12" s="46">
        <v>0</v>
      </c>
      <c r="N12" s="63">
        <f t="shared" si="0"/>
        <v>0</v>
      </c>
      <c r="O12" s="64">
        <v>0</v>
      </c>
      <c r="P12" s="63">
        <f t="shared" si="1"/>
        <v>0</v>
      </c>
      <c r="Q12" s="46">
        <v>0</v>
      </c>
      <c r="R12" s="48" t="e">
        <f t="shared" ref="R12:R41" si="2">SUM(P12/N12)</f>
        <v>#DIV/0!</v>
      </c>
      <c r="S12" s="6"/>
      <c r="T12" s="6"/>
      <c r="U12" s="6"/>
      <c r="V12" s="6"/>
      <c r="W12" s="6"/>
      <c r="X12" s="6"/>
      <c r="Y12" s="6"/>
      <c r="Z12" s="6"/>
    </row>
    <row r="13" spans="1:26" ht="15" hidden="1" customHeight="1" thickBot="1">
      <c r="A13" s="79"/>
      <c r="B13" s="76" t="s">
        <v>32</v>
      </c>
      <c r="C13" s="18" t="s">
        <v>32</v>
      </c>
      <c r="D13" s="17" t="s">
        <v>32</v>
      </c>
      <c r="E13" s="16" t="s">
        <v>32</v>
      </c>
      <c r="F13" s="82" t="s">
        <v>32</v>
      </c>
      <c r="G13" s="87" t="s">
        <v>32</v>
      </c>
      <c r="H13" s="49" t="s">
        <v>32</v>
      </c>
      <c r="I13" s="50">
        <v>19000</v>
      </c>
      <c r="J13" s="45">
        <v>0</v>
      </c>
      <c r="K13" s="45">
        <v>0</v>
      </c>
      <c r="L13" s="45">
        <v>0</v>
      </c>
      <c r="M13" s="45">
        <v>0</v>
      </c>
      <c r="N13" s="47">
        <f t="shared" si="0"/>
        <v>0</v>
      </c>
      <c r="O13" s="45">
        <v>0</v>
      </c>
      <c r="P13" s="47">
        <f t="shared" si="1"/>
        <v>0</v>
      </c>
      <c r="Q13" s="46"/>
      <c r="R13" s="48" t="e">
        <f t="shared" si="2"/>
        <v>#DIV/0!</v>
      </c>
      <c r="S13" s="6"/>
      <c r="T13" s="6"/>
      <c r="U13" s="6"/>
      <c r="V13" s="6"/>
      <c r="W13" s="6"/>
      <c r="X13" s="6"/>
      <c r="Y13" s="6"/>
      <c r="Z13" s="6"/>
    </row>
    <row r="14" spans="1:26" ht="95.25" hidden="1" customHeight="1" thickBot="1">
      <c r="A14" s="79"/>
      <c r="B14" s="103" t="s">
        <v>31</v>
      </c>
      <c r="C14" s="104"/>
      <c r="D14" s="104"/>
      <c r="E14" s="104"/>
      <c r="F14" s="105"/>
      <c r="G14" s="88" t="s">
        <v>31</v>
      </c>
      <c r="H14" s="49" t="s">
        <v>30</v>
      </c>
      <c r="I14" s="44"/>
      <c r="J14" s="45">
        <v>400000</v>
      </c>
      <c r="K14" s="45">
        <v>565000</v>
      </c>
      <c r="L14" s="45">
        <v>664400</v>
      </c>
      <c r="M14" s="46">
        <v>1791500</v>
      </c>
      <c r="N14" s="70">
        <f t="shared" si="0"/>
        <v>3420.9</v>
      </c>
      <c r="O14" s="71">
        <v>3420900</v>
      </c>
      <c r="P14" s="70">
        <f t="shared" si="1"/>
        <v>3421.04736</v>
      </c>
      <c r="Q14" s="46">
        <v>3421047.36</v>
      </c>
      <c r="R14" s="48">
        <f t="shared" si="2"/>
        <v>1.0000430763834078</v>
      </c>
      <c r="S14" s="6"/>
      <c r="T14" s="6"/>
      <c r="U14" s="6"/>
      <c r="V14" s="6"/>
      <c r="W14" s="6"/>
      <c r="X14" s="6"/>
      <c r="Y14" s="6"/>
      <c r="Z14" s="6"/>
    </row>
    <row r="15" spans="1:26" ht="76.5" customHeight="1">
      <c r="A15" s="79"/>
      <c r="B15" s="91" t="s">
        <v>28</v>
      </c>
      <c r="C15" s="92"/>
      <c r="D15" s="92"/>
      <c r="E15" s="92"/>
      <c r="F15" s="93"/>
      <c r="G15" s="88" t="s">
        <v>28</v>
      </c>
      <c r="H15" s="49" t="s">
        <v>29</v>
      </c>
      <c r="I15" s="44"/>
      <c r="J15" s="45">
        <v>140000</v>
      </c>
      <c r="K15" s="45">
        <v>255000</v>
      </c>
      <c r="L15" s="45">
        <v>373000</v>
      </c>
      <c r="M15" s="46">
        <v>865071.61</v>
      </c>
      <c r="N15" s="68">
        <f t="shared" si="0"/>
        <v>1633.0716100000002</v>
      </c>
      <c r="O15" s="46">
        <v>1633071.61</v>
      </c>
      <c r="P15" s="69">
        <f t="shared" si="1"/>
        <v>1633.0716100000002</v>
      </c>
      <c r="Q15" s="46">
        <v>1633071.61</v>
      </c>
      <c r="R15" s="48">
        <f t="shared" si="2"/>
        <v>1</v>
      </c>
      <c r="S15" s="6"/>
      <c r="T15" s="6"/>
      <c r="U15" s="6"/>
      <c r="V15" s="6"/>
      <c r="W15" s="6"/>
      <c r="X15" s="6"/>
      <c r="Y15" s="6"/>
      <c r="Z15" s="6"/>
    </row>
    <row r="16" spans="1:26" ht="15" hidden="1" customHeight="1" thickBot="1">
      <c r="A16" s="79"/>
      <c r="B16" s="76" t="s">
        <v>28</v>
      </c>
      <c r="C16" s="18" t="s">
        <v>28</v>
      </c>
      <c r="D16" s="17" t="s">
        <v>28</v>
      </c>
      <c r="E16" s="16" t="s">
        <v>28</v>
      </c>
      <c r="F16" s="82" t="s">
        <v>28</v>
      </c>
      <c r="G16" s="87" t="s">
        <v>28</v>
      </c>
      <c r="H16" s="49" t="s">
        <v>28</v>
      </c>
      <c r="I16" s="50">
        <v>19000</v>
      </c>
      <c r="J16" s="45">
        <v>140000</v>
      </c>
      <c r="K16" s="45">
        <v>255000</v>
      </c>
      <c r="L16" s="45">
        <v>373000</v>
      </c>
      <c r="M16" s="45">
        <v>865071.61</v>
      </c>
      <c r="N16" s="70">
        <f t="shared" si="0"/>
        <v>1633.0716100000002</v>
      </c>
      <c r="O16" s="72">
        <v>1633071.61</v>
      </c>
      <c r="P16" s="70">
        <f t="shared" si="1"/>
        <v>1633.0716100000002</v>
      </c>
      <c r="Q16" s="46">
        <v>1633071.61</v>
      </c>
      <c r="R16" s="48">
        <f t="shared" si="2"/>
        <v>1</v>
      </c>
      <c r="S16" s="6"/>
      <c r="T16" s="6"/>
      <c r="U16" s="6"/>
      <c r="V16" s="6"/>
      <c r="W16" s="6"/>
      <c r="X16" s="6"/>
      <c r="Y16" s="6"/>
      <c r="Z16" s="6"/>
    </row>
    <row r="17" spans="1:26" ht="66.75" customHeight="1">
      <c r="A17" s="79"/>
      <c r="B17" s="91" t="s">
        <v>26</v>
      </c>
      <c r="C17" s="92"/>
      <c r="D17" s="92"/>
      <c r="E17" s="92"/>
      <c r="F17" s="93"/>
      <c r="G17" s="88" t="s">
        <v>26</v>
      </c>
      <c r="H17" s="49" t="s">
        <v>27</v>
      </c>
      <c r="I17" s="44"/>
      <c r="J17" s="45">
        <v>40000</v>
      </c>
      <c r="K17" s="45">
        <v>100000</v>
      </c>
      <c r="L17" s="45">
        <v>101400</v>
      </c>
      <c r="M17" s="46">
        <v>644206.43000000005</v>
      </c>
      <c r="N17" s="68">
        <f t="shared" si="0"/>
        <v>885.60643000000005</v>
      </c>
      <c r="O17" s="46">
        <v>885606.43</v>
      </c>
      <c r="P17" s="69">
        <f t="shared" si="1"/>
        <v>885.86577</v>
      </c>
      <c r="Q17" s="46">
        <v>885865.77</v>
      </c>
      <c r="R17" s="48">
        <f t="shared" si="2"/>
        <v>1.0002928388855532</v>
      </c>
      <c r="S17" s="6"/>
      <c r="T17" s="6"/>
      <c r="U17" s="6"/>
      <c r="V17" s="6"/>
      <c r="W17" s="6"/>
      <c r="X17" s="6"/>
      <c r="Y17" s="6"/>
      <c r="Z17" s="6"/>
    </row>
    <row r="18" spans="1:26" ht="15" hidden="1" customHeight="1" thickBot="1">
      <c r="A18" s="79"/>
      <c r="B18" s="76" t="s">
        <v>26</v>
      </c>
      <c r="C18" s="18" t="s">
        <v>26</v>
      </c>
      <c r="D18" s="17" t="s">
        <v>26</v>
      </c>
      <c r="E18" s="16" t="s">
        <v>26</v>
      </c>
      <c r="F18" s="82" t="s">
        <v>26</v>
      </c>
      <c r="G18" s="87" t="s">
        <v>26</v>
      </c>
      <c r="H18" s="49" t="s">
        <v>26</v>
      </c>
      <c r="I18" s="50">
        <v>19000</v>
      </c>
      <c r="J18" s="45">
        <v>40000</v>
      </c>
      <c r="K18" s="45">
        <v>100000</v>
      </c>
      <c r="L18" s="45">
        <v>101400</v>
      </c>
      <c r="M18" s="45">
        <v>644206.43000000005</v>
      </c>
      <c r="N18" s="70">
        <f t="shared" si="0"/>
        <v>885.60643000000005</v>
      </c>
      <c r="O18" s="72">
        <v>885606.43</v>
      </c>
      <c r="P18" s="70">
        <f t="shared" si="1"/>
        <v>885.86577</v>
      </c>
      <c r="Q18" s="46">
        <v>885865.77</v>
      </c>
      <c r="R18" s="48">
        <f t="shared" si="2"/>
        <v>1.0002928388855532</v>
      </c>
      <c r="S18" s="6"/>
      <c r="T18" s="6"/>
      <c r="U18" s="6"/>
      <c r="V18" s="6"/>
      <c r="W18" s="6"/>
      <c r="X18" s="6"/>
      <c r="Y18" s="6"/>
      <c r="Z18" s="6"/>
    </row>
    <row r="19" spans="1:26" ht="65.25" customHeight="1">
      <c r="A19" s="79"/>
      <c r="B19" s="91" t="s">
        <v>24</v>
      </c>
      <c r="C19" s="92"/>
      <c r="D19" s="92"/>
      <c r="E19" s="92"/>
      <c r="F19" s="93"/>
      <c r="G19" s="88" t="s">
        <v>24</v>
      </c>
      <c r="H19" s="49" t="s">
        <v>25</v>
      </c>
      <c r="I19" s="44"/>
      <c r="J19" s="45">
        <v>0</v>
      </c>
      <c r="K19" s="45">
        <v>0</v>
      </c>
      <c r="L19" s="45">
        <v>0</v>
      </c>
      <c r="M19" s="46">
        <v>221.96</v>
      </c>
      <c r="N19" s="68">
        <f t="shared" si="0"/>
        <v>0.22196000000000002</v>
      </c>
      <c r="O19" s="46">
        <v>221.96</v>
      </c>
      <c r="P19" s="69">
        <f t="shared" si="1"/>
        <v>0.22196000000000002</v>
      </c>
      <c r="Q19" s="46">
        <v>221.96</v>
      </c>
      <c r="R19" s="48">
        <f t="shared" si="2"/>
        <v>1</v>
      </c>
      <c r="S19" s="6"/>
      <c r="T19" s="6"/>
      <c r="U19" s="6"/>
      <c r="V19" s="6"/>
      <c r="W19" s="6"/>
      <c r="X19" s="6"/>
      <c r="Y19" s="6"/>
      <c r="Z19" s="6"/>
    </row>
    <row r="20" spans="1:26" ht="15" hidden="1" customHeight="1" thickBot="1">
      <c r="A20" s="79"/>
      <c r="B20" s="76" t="s">
        <v>24</v>
      </c>
      <c r="C20" s="18" t="s">
        <v>24</v>
      </c>
      <c r="D20" s="17" t="s">
        <v>24</v>
      </c>
      <c r="E20" s="16" t="s">
        <v>24</v>
      </c>
      <c r="F20" s="82" t="s">
        <v>24</v>
      </c>
      <c r="G20" s="87" t="s">
        <v>24</v>
      </c>
      <c r="H20" s="49" t="s">
        <v>24</v>
      </c>
      <c r="I20" s="50">
        <v>19000</v>
      </c>
      <c r="J20" s="45">
        <v>0</v>
      </c>
      <c r="K20" s="45">
        <v>0</v>
      </c>
      <c r="L20" s="45">
        <v>0</v>
      </c>
      <c r="M20" s="45">
        <v>221.96</v>
      </c>
      <c r="N20" s="70">
        <f t="shared" si="0"/>
        <v>0.22196000000000002</v>
      </c>
      <c r="O20" s="72">
        <v>221.96</v>
      </c>
      <c r="P20" s="70">
        <f t="shared" si="1"/>
        <v>0.22196000000000002</v>
      </c>
      <c r="Q20" s="46">
        <v>221.96</v>
      </c>
      <c r="R20" s="48">
        <f t="shared" si="2"/>
        <v>1</v>
      </c>
      <c r="S20" s="6"/>
      <c r="T20" s="6"/>
      <c r="U20" s="6"/>
      <c r="V20" s="6"/>
      <c r="W20" s="6"/>
      <c r="X20" s="6"/>
      <c r="Y20" s="6"/>
      <c r="Z20" s="6"/>
    </row>
    <row r="21" spans="1:26" ht="27.75" customHeight="1">
      <c r="A21" s="79"/>
      <c r="B21" s="91" t="s">
        <v>22</v>
      </c>
      <c r="C21" s="92"/>
      <c r="D21" s="92"/>
      <c r="E21" s="92"/>
      <c r="F21" s="93"/>
      <c r="G21" s="88" t="s">
        <v>22</v>
      </c>
      <c r="H21" s="49" t="s">
        <v>23</v>
      </c>
      <c r="I21" s="44"/>
      <c r="J21" s="45">
        <v>220000</v>
      </c>
      <c r="K21" s="45">
        <v>210000</v>
      </c>
      <c r="L21" s="45">
        <v>190000</v>
      </c>
      <c r="M21" s="46">
        <v>282000</v>
      </c>
      <c r="N21" s="68">
        <f t="shared" si="0"/>
        <v>902</v>
      </c>
      <c r="O21" s="46">
        <v>902000</v>
      </c>
      <c r="P21" s="69">
        <f t="shared" si="1"/>
        <v>901.88801999999998</v>
      </c>
      <c r="Q21" s="46">
        <v>901888.02</v>
      </c>
      <c r="R21" s="48">
        <f t="shared" si="2"/>
        <v>0.9998758536585366</v>
      </c>
      <c r="S21" s="6"/>
      <c r="T21" s="6"/>
      <c r="U21" s="6"/>
      <c r="V21" s="6"/>
      <c r="W21" s="6"/>
      <c r="X21" s="6"/>
      <c r="Y21" s="6"/>
      <c r="Z21" s="6"/>
    </row>
    <row r="22" spans="1:26" ht="15" hidden="1" customHeight="1" thickBot="1">
      <c r="A22" s="79"/>
      <c r="B22" s="76" t="s">
        <v>22</v>
      </c>
      <c r="C22" s="18" t="s">
        <v>22</v>
      </c>
      <c r="D22" s="17" t="s">
        <v>22</v>
      </c>
      <c r="E22" s="16" t="s">
        <v>22</v>
      </c>
      <c r="F22" s="82" t="s">
        <v>22</v>
      </c>
      <c r="G22" s="87" t="s">
        <v>22</v>
      </c>
      <c r="H22" s="49" t="s">
        <v>22</v>
      </c>
      <c r="I22" s="50">
        <v>19000</v>
      </c>
      <c r="J22" s="45">
        <v>220000</v>
      </c>
      <c r="K22" s="45">
        <v>210000</v>
      </c>
      <c r="L22" s="45">
        <v>190000</v>
      </c>
      <c r="M22" s="45">
        <v>282000</v>
      </c>
      <c r="N22" s="47">
        <f t="shared" si="0"/>
        <v>902</v>
      </c>
      <c r="O22" s="45">
        <v>902000</v>
      </c>
      <c r="P22" s="47">
        <f t="shared" si="1"/>
        <v>901.88801999999998</v>
      </c>
      <c r="Q22" s="46">
        <v>901888.02</v>
      </c>
      <c r="R22" s="48">
        <f t="shared" si="2"/>
        <v>0.9998758536585366</v>
      </c>
      <c r="S22" s="6"/>
      <c r="T22" s="6"/>
      <c r="U22" s="6"/>
      <c r="V22" s="6"/>
      <c r="W22" s="6"/>
      <c r="X22" s="6"/>
      <c r="Y22" s="6"/>
      <c r="Z22" s="6"/>
    </row>
    <row r="23" spans="1:26" ht="63.75" hidden="1" customHeight="1" thickBot="1">
      <c r="A23" s="79"/>
      <c r="B23" s="91" t="s">
        <v>20</v>
      </c>
      <c r="C23" s="92"/>
      <c r="D23" s="92"/>
      <c r="E23" s="92"/>
      <c r="F23" s="93"/>
      <c r="G23" s="88" t="s">
        <v>20</v>
      </c>
      <c r="H23" s="49" t="s">
        <v>21</v>
      </c>
      <c r="I23" s="44"/>
      <c r="J23" s="45">
        <v>0</v>
      </c>
      <c r="K23" s="45">
        <v>0</v>
      </c>
      <c r="L23" s="45">
        <v>0</v>
      </c>
      <c r="M23" s="46">
        <v>0</v>
      </c>
      <c r="N23" s="47">
        <f t="shared" si="0"/>
        <v>0</v>
      </c>
      <c r="O23" s="46">
        <v>0</v>
      </c>
      <c r="P23" s="47">
        <f t="shared" si="1"/>
        <v>0</v>
      </c>
      <c r="Q23" s="46">
        <v>0</v>
      </c>
      <c r="R23" s="48" t="e">
        <f t="shared" si="2"/>
        <v>#DIV/0!</v>
      </c>
      <c r="S23" s="6"/>
      <c r="T23" s="6"/>
      <c r="U23" s="6"/>
      <c r="V23" s="6"/>
      <c r="W23" s="6"/>
      <c r="X23" s="6"/>
      <c r="Y23" s="6"/>
      <c r="Z23" s="6"/>
    </row>
    <row r="24" spans="1:26" ht="15" hidden="1" customHeight="1" thickBot="1">
      <c r="A24" s="79"/>
      <c r="B24" s="76" t="s">
        <v>20</v>
      </c>
      <c r="C24" s="18" t="s">
        <v>20</v>
      </c>
      <c r="D24" s="17" t="s">
        <v>20</v>
      </c>
      <c r="E24" s="16" t="s">
        <v>20</v>
      </c>
      <c r="F24" s="82" t="s">
        <v>20</v>
      </c>
      <c r="G24" s="87" t="s">
        <v>20</v>
      </c>
      <c r="H24" s="49" t="s">
        <v>20</v>
      </c>
      <c r="I24" s="50">
        <v>19000</v>
      </c>
      <c r="J24" s="45">
        <v>0</v>
      </c>
      <c r="K24" s="45">
        <v>0</v>
      </c>
      <c r="L24" s="45">
        <v>0</v>
      </c>
      <c r="M24" s="45">
        <v>0</v>
      </c>
      <c r="N24" s="47">
        <f t="shared" si="0"/>
        <v>0</v>
      </c>
      <c r="O24" s="45">
        <v>0</v>
      </c>
      <c r="P24" s="47">
        <f t="shared" si="1"/>
        <v>0</v>
      </c>
      <c r="Q24" s="46"/>
      <c r="R24" s="48" t="e">
        <f t="shared" si="2"/>
        <v>#DIV/0!</v>
      </c>
      <c r="S24" s="6"/>
      <c r="T24" s="6"/>
      <c r="U24" s="6"/>
      <c r="V24" s="6"/>
      <c r="W24" s="6"/>
      <c r="X24" s="6"/>
      <c r="Y24" s="6"/>
      <c r="Z24" s="6"/>
    </row>
    <row r="25" spans="1:26" ht="84.75" hidden="1" customHeight="1" thickBot="1">
      <c r="A25" s="79"/>
      <c r="B25" s="91" t="s">
        <v>18</v>
      </c>
      <c r="C25" s="92"/>
      <c r="D25" s="92"/>
      <c r="E25" s="92"/>
      <c r="F25" s="93"/>
      <c r="G25" s="88" t="s">
        <v>18</v>
      </c>
      <c r="H25" s="49" t="s">
        <v>19</v>
      </c>
      <c r="I25" s="44"/>
      <c r="J25" s="45">
        <v>0</v>
      </c>
      <c r="K25" s="45">
        <v>0</v>
      </c>
      <c r="L25" s="45">
        <v>0</v>
      </c>
      <c r="M25" s="46">
        <v>0</v>
      </c>
      <c r="N25" s="47">
        <f t="shared" si="0"/>
        <v>0</v>
      </c>
      <c r="O25" s="46">
        <v>0</v>
      </c>
      <c r="P25" s="47">
        <f t="shared" si="1"/>
        <v>0</v>
      </c>
      <c r="Q25" s="46">
        <v>0</v>
      </c>
      <c r="R25" s="48" t="e">
        <f t="shared" si="2"/>
        <v>#DIV/0!</v>
      </c>
      <c r="S25" s="6"/>
      <c r="T25" s="6"/>
      <c r="U25" s="6"/>
      <c r="V25" s="6"/>
      <c r="W25" s="6"/>
      <c r="X25" s="6"/>
      <c r="Y25" s="6"/>
      <c r="Z25" s="6"/>
    </row>
    <row r="26" spans="1:26" ht="15" hidden="1" customHeight="1" thickBot="1">
      <c r="A26" s="79"/>
      <c r="B26" s="76" t="s">
        <v>18</v>
      </c>
      <c r="C26" s="18" t="s">
        <v>18</v>
      </c>
      <c r="D26" s="17" t="s">
        <v>18</v>
      </c>
      <c r="E26" s="16" t="s">
        <v>18</v>
      </c>
      <c r="F26" s="82" t="s">
        <v>18</v>
      </c>
      <c r="G26" s="87" t="s">
        <v>18</v>
      </c>
      <c r="H26" s="49" t="s">
        <v>18</v>
      </c>
      <c r="I26" s="50">
        <v>19000</v>
      </c>
      <c r="J26" s="45"/>
      <c r="K26" s="45"/>
      <c r="L26" s="45"/>
      <c r="M26" s="45"/>
      <c r="N26" s="70">
        <f t="shared" si="0"/>
        <v>0</v>
      </c>
      <c r="O26" s="72"/>
      <c r="P26" s="70">
        <f t="shared" si="1"/>
        <v>0</v>
      </c>
      <c r="Q26" s="46">
        <v>0</v>
      </c>
      <c r="R26" s="48" t="e">
        <f t="shared" si="2"/>
        <v>#DIV/0!</v>
      </c>
      <c r="S26" s="6"/>
      <c r="T26" s="6"/>
      <c r="U26" s="6"/>
      <c r="V26" s="6"/>
      <c r="W26" s="6"/>
      <c r="X26" s="6"/>
      <c r="Y26" s="6"/>
      <c r="Z26" s="6"/>
    </row>
    <row r="27" spans="1:26" ht="31.5" customHeight="1">
      <c r="A27" s="79"/>
      <c r="B27" s="100" t="s">
        <v>17</v>
      </c>
      <c r="C27" s="101"/>
      <c r="D27" s="101"/>
      <c r="E27" s="101"/>
      <c r="F27" s="102"/>
      <c r="G27" s="88"/>
      <c r="H27" s="43" t="s">
        <v>16</v>
      </c>
      <c r="I27" s="44"/>
      <c r="J27" s="45">
        <v>128000</v>
      </c>
      <c r="K27" s="45">
        <v>134000</v>
      </c>
      <c r="L27" s="45">
        <v>191750</v>
      </c>
      <c r="M27" s="46">
        <v>943655.23</v>
      </c>
      <c r="N27" s="68">
        <f t="shared" si="0"/>
        <v>1397.4052300000001</v>
      </c>
      <c r="O27" s="46">
        <v>1397405.23</v>
      </c>
      <c r="P27" s="69">
        <f t="shared" si="1"/>
        <v>1402.28853</v>
      </c>
      <c r="Q27" s="46">
        <v>1402288.53</v>
      </c>
      <c r="R27" s="48">
        <v>1.004</v>
      </c>
      <c r="S27" s="6"/>
      <c r="T27" s="6"/>
      <c r="U27" s="6"/>
      <c r="V27" s="6"/>
      <c r="W27" s="6"/>
      <c r="X27" s="6"/>
      <c r="Y27" s="6"/>
      <c r="Z27" s="6"/>
    </row>
    <row r="28" spans="1:26" ht="84.75" hidden="1" customHeight="1" thickBot="1">
      <c r="A28" s="79"/>
      <c r="B28" s="103" t="s">
        <v>15</v>
      </c>
      <c r="C28" s="104"/>
      <c r="D28" s="104"/>
      <c r="E28" s="104"/>
      <c r="F28" s="105"/>
      <c r="G28" s="88" t="s">
        <v>15</v>
      </c>
      <c r="H28" s="49" t="s">
        <v>14</v>
      </c>
      <c r="I28" s="44"/>
      <c r="J28" s="45">
        <v>70000</v>
      </c>
      <c r="K28" s="45">
        <v>70000</v>
      </c>
      <c r="L28" s="45">
        <v>127750</v>
      </c>
      <c r="M28" s="46">
        <v>249730.48</v>
      </c>
      <c r="N28" s="70">
        <f t="shared" si="0"/>
        <v>517.48047999999994</v>
      </c>
      <c r="O28" s="71">
        <v>517480.48</v>
      </c>
      <c r="P28" s="70">
        <f t="shared" si="1"/>
        <v>517.48047999999994</v>
      </c>
      <c r="Q28" s="46">
        <v>517480.48</v>
      </c>
      <c r="R28" s="48">
        <f t="shared" si="2"/>
        <v>1</v>
      </c>
      <c r="S28" s="6"/>
      <c r="T28" s="6"/>
      <c r="U28" s="6"/>
      <c r="V28" s="6"/>
      <c r="W28" s="6"/>
      <c r="X28" s="6"/>
      <c r="Y28" s="6"/>
      <c r="Z28" s="6"/>
    </row>
    <row r="29" spans="1:26" ht="76.5" customHeight="1">
      <c r="A29" s="79"/>
      <c r="B29" s="91" t="s">
        <v>12</v>
      </c>
      <c r="C29" s="92"/>
      <c r="D29" s="92"/>
      <c r="E29" s="92"/>
      <c r="F29" s="93"/>
      <c r="G29" s="88" t="s">
        <v>12</v>
      </c>
      <c r="H29" s="49" t="s">
        <v>13</v>
      </c>
      <c r="I29" s="44"/>
      <c r="J29" s="45">
        <v>70000</v>
      </c>
      <c r="K29" s="45">
        <v>70000</v>
      </c>
      <c r="L29" s="45">
        <v>127750</v>
      </c>
      <c r="M29" s="46">
        <v>249730.48</v>
      </c>
      <c r="N29" s="68">
        <f t="shared" si="0"/>
        <v>517.48047999999994</v>
      </c>
      <c r="O29" s="46">
        <v>517480.48</v>
      </c>
      <c r="P29" s="69">
        <f t="shared" si="1"/>
        <v>517.48047999999994</v>
      </c>
      <c r="Q29" s="46">
        <v>517480.48</v>
      </c>
      <c r="R29" s="48">
        <f t="shared" si="2"/>
        <v>1</v>
      </c>
      <c r="S29" s="6"/>
      <c r="T29" s="6"/>
      <c r="U29" s="6"/>
      <c r="V29" s="6"/>
      <c r="W29" s="6"/>
      <c r="X29" s="6"/>
      <c r="Y29" s="6"/>
      <c r="Z29" s="6"/>
    </row>
    <row r="30" spans="1:26" ht="15" hidden="1" customHeight="1" thickBot="1">
      <c r="A30" s="79"/>
      <c r="B30" s="76" t="s">
        <v>12</v>
      </c>
      <c r="C30" s="18" t="s">
        <v>12</v>
      </c>
      <c r="D30" s="17" t="s">
        <v>12</v>
      </c>
      <c r="E30" s="16" t="s">
        <v>12</v>
      </c>
      <c r="F30" s="82" t="s">
        <v>12</v>
      </c>
      <c r="G30" s="87" t="s">
        <v>12</v>
      </c>
      <c r="H30" s="49" t="s">
        <v>12</v>
      </c>
      <c r="I30" s="50">
        <v>19000</v>
      </c>
      <c r="J30" s="45">
        <v>70000</v>
      </c>
      <c r="K30" s="45">
        <v>70000</v>
      </c>
      <c r="L30" s="45">
        <v>127750</v>
      </c>
      <c r="M30" s="45">
        <v>249730.48</v>
      </c>
      <c r="N30" s="47">
        <f t="shared" si="0"/>
        <v>517.48047999999994</v>
      </c>
      <c r="O30" s="45">
        <v>517480.48</v>
      </c>
      <c r="P30" s="47">
        <f t="shared" si="1"/>
        <v>517.48047999999994</v>
      </c>
      <c r="Q30" s="46">
        <v>517480.48</v>
      </c>
      <c r="R30" s="48">
        <f t="shared" si="2"/>
        <v>1</v>
      </c>
      <c r="S30" s="6"/>
      <c r="T30" s="6"/>
      <c r="U30" s="6"/>
      <c r="V30" s="6"/>
      <c r="W30" s="6"/>
      <c r="X30" s="6"/>
      <c r="Y30" s="6"/>
      <c r="Z30" s="6"/>
    </row>
    <row r="31" spans="1:26" ht="42" hidden="1" customHeight="1" thickBot="1">
      <c r="A31" s="79"/>
      <c r="B31" s="103" t="s">
        <v>11</v>
      </c>
      <c r="C31" s="104"/>
      <c r="D31" s="104"/>
      <c r="E31" s="104"/>
      <c r="F31" s="105"/>
      <c r="G31" s="88" t="s">
        <v>11</v>
      </c>
      <c r="H31" s="49" t="s">
        <v>10</v>
      </c>
      <c r="I31" s="44"/>
      <c r="J31" s="45">
        <v>58000</v>
      </c>
      <c r="K31" s="45">
        <v>64000</v>
      </c>
      <c r="L31" s="45">
        <v>64000</v>
      </c>
      <c r="M31" s="46">
        <v>693924.75</v>
      </c>
      <c r="N31" s="70">
        <f t="shared" si="0"/>
        <v>879.92475000000002</v>
      </c>
      <c r="O31" s="71">
        <v>879924.75</v>
      </c>
      <c r="P31" s="70">
        <f t="shared" si="1"/>
        <v>884.80805000000009</v>
      </c>
      <c r="Q31" s="46">
        <v>884808.05</v>
      </c>
      <c r="R31" s="48">
        <f t="shared" si="2"/>
        <v>1.0055496791060827</v>
      </c>
      <c r="S31" s="6"/>
      <c r="T31" s="6"/>
      <c r="U31" s="6"/>
      <c r="V31" s="6"/>
      <c r="W31" s="6"/>
      <c r="X31" s="6"/>
      <c r="Y31" s="6"/>
      <c r="Z31" s="6"/>
    </row>
    <row r="32" spans="1:26" ht="54" customHeight="1">
      <c r="A32" s="79"/>
      <c r="B32" s="91" t="s">
        <v>8</v>
      </c>
      <c r="C32" s="92"/>
      <c r="D32" s="92"/>
      <c r="E32" s="92"/>
      <c r="F32" s="93"/>
      <c r="G32" s="88" t="s">
        <v>8</v>
      </c>
      <c r="H32" s="49" t="s">
        <v>9</v>
      </c>
      <c r="I32" s="44"/>
      <c r="J32" s="45">
        <v>34000</v>
      </c>
      <c r="K32" s="45">
        <v>34000</v>
      </c>
      <c r="L32" s="45">
        <v>34000</v>
      </c>
      <c r="M32" s="46">
        <v>431893.79</v>
      </c>
      <c r="N32" s="68">
        <f t="shared" si="0"/>
        <v>533.89379000000008</v>
      </c>
      <c r="O32" s="46">
        <v>533893.79</v>
      </c>
      <c r="P32" s="69">
        <f t="shared" si="1"/>
        <v>538.77708999999993</v>
      </c>
      <c r="Q32" s="46">
        <v>538777.09</v>
      </c>
      <c r="R32" s="48">
        <f t="shared" si="2"/>
        <v>1.0091465757636924</v>
      </c>
      <c r="S32" s="6"/>
      <c r="T32" s="6"/>
      <c r="U32" s="6"/>
      <c r="V32" s="6"/>
      <c r="W32" s="6"/>
      <c r="X32" s="6"/>
      <c r="Y32" s="6"/>
      <c r="Z32" s="6"/>
    </row>
    <row r="33" spans="1:26" ht="15" hidden="1" customHeight="1" thickBot="1">
      <c r="A33" s="79"/>
      <c r="B33" s="76" t="s">
        <v>8</v>
      </c>
      <c r="C33" s="18" t="s">
        <v>8</v>
      </c>
      <c r="D33" s="17" t="s">
        <v>8</v>
      </c>
      <c r="E33" s="16" t="s">
        <v>8</v>
      </c>
      <c r="F33" s="82" t="s">
        <v>8</v>
      </c>
      <c r="G33" s="87" t="s">
        <v>8</v>
      </c>
      <c r="H33" s="49" t="s">
        <v>8</v>
      </c>
      <c r="I33" s="50">
        <v>19000</v>
      </c>
      <c r="J33" s="45">
        <v>34000</v>
      </c>
      <c r="K33" s="45">
        <v>34000</v>
      </c>
      <c r="L33" s="45">
        <v>34000</v>
      </c>
      <c r="M33" s="45">
        <v>431893.79</v>
      </c>
      <c r="N33" s="70">
        <f t="shared" si="0"/>
        <v>533.89379000000008</v>
      </c>
      <c r="O33" s="72">
        <v>533893.79</v>
      </c>
      <c r="P33" s="70">
        <f t="shared" si="1"/>
        <v>538.77708999999993</v>
      </c>
      <c r="Q33" s="46">
        <v>538777.09</v>
      </c>
      <c r="R33" s="48">
        <f t="shared" si="2"/>
        <v>1.0091465757636924</v>
      </c>
      <c r="S33" s="6"/>
      <c r="T33" s="6"/>
      <c r="U33" s="6"/>
      <c r="V33" s="6"/>
      <c r="W33" s="6"/>
      <c r="X33" s="6"/>
      <c r="Y33" s="6"/>
      <c r="Z33" s="6"/>
    </row>
    <row r="34" spans="1:26" ht="41.25" customHeight="1">
      <c r="A34" s="79"/>
      <c r="B34" s="91" t="s">
        <v>6</v>
      </c>
      <c r="C34" s="92"/>
      <c r="D34" s="92"/>
      <c r="E34" s="92"/>
      <c r="F34" s="93"/>
      <c r="G34" s="88" t="s">
        <v>6</v>
      </c>
      <c r="H34" s="49" t="s">
        <v>7</v>
      </c>
      <c r="I34" s="44"/>
      <c r="J34" s="45">
        <v>15000</v>
      </c>
      <c r="K34" s="45">
        <v>15000</v>
      </c>
      <c r="L34" s="45">
        <v>15000</v>
      </c>
      <c r="M34" s="46">
        <v>276844.95</v>
      </c>
      <c r="N34" s="68">
        <f t="shared" si="0"/>
        <v>321.84495000000004</v>
      </c>
      <c r="O34" s="46">
        <v>321844.95</v>
      </c>
      <c r="P34" s="69">
        <f t="shared" si="1"/>
        <v>321.84495000000004</v>
      </c>
      <c r="Q34" s="46">
        <v>321844.95</v>
      </c>
      <c r="R34" s="48">
        <f t="shared" si="2"/>
        <v>1</v>
      </c>
      <c r="S34" s="6"/>
      <c r="T34" s="6"/>
      <c r="U34" s="6"/>
      <c r="V34" s="6"/>
      <c r="W34" s="6"/>
      <c r="X34" s="6"/>
      <c r="Y34" s="6"/>
      <c r="Z34" s="6"/>
    </row>
    <row r="35" spans="1:26" ht="15" hidden="1" customHeight="1" thickBot="1">
      <c r="A35" s="79"/>
      <c r="B35" s="76" t="s">
        <v>6</v>
      </c>
      <c r="C35" s="18" t="s">
        <v>6</v>
      </c>
      <c r="D35" s="17" t="s">
        <v>6</v>
      </c>
      <c r="E35" s="16" t="s">
        <v>6</v>
      </c>
      <c r="F35" s="82" t="s">
        <v>6</v>
      </c>
      <c r="G35" s="87" t="s">
        <v>6</v>
      </c>
      <c r="H35" s="49" t="s">
        <v>6</v>
      </c>
      <c r="I35" s="50">
        <v>19000</v>
      </c>
      <c r="J35" s="45">
        <v>15000</v>
      </c>
      <c r="K35" s="45">
        <v>15000</v>
      </c>
      <c r="L35" s="45">
        <v>15000</v>
      </c>
      <c r="M35" s="45">
        <v>276844.95</v>
      </c>
      <c r="N35" s="70">
        <f t="shared" si="0"/>
        <v>321.84495000000004</v>
      </c>
      <c r="O35" s="72">
        <v>321844.95</v>
      </c>
      <c r="P35" s="70">
        <f t="shared" si="1"/>
        <v>321.84495000000004</v>
      </c>
      <c r="Q35" s="46">
        <v>321844.95</v>
      </c>
      <c r="R35" s="48">
        <f t="shared" si="2"/>
        <v>1</v>
      </c>
      <c r="S35" s="6"/>
      <c r="T35" s="6"/>
      <c r="U35" s="6"/>
      <c r="V35" s="6"/>
      <c r="W35" s="6"/>
      <c r="X35" s="6"/>
      <c r="Y35" s="6"/>
      <c r="Z35" s="6"/>
    </row>
    <row r="36" spans="1:26" ht="75.75" customHeight="1">
      <c r="A36" s="79"/>
      <c r="B36" s="91" t="s">
        <v>4</v>
      </c>
      <c r="C36" s="92"/>
      <c r="D36" s="92"/>
      <c r="E36" s="92"/>
      <c r="F36" s="93"/>
      <c r="G36" s="88" t="s">
        <v>4</v>
      </c>
      <c r="H36" s="49" t="s">
        <v>5</v>
      </c>
      <c r="I36" s="44"/>
      <c r="J36" s="45">
        <v>5000</v>
      </c>
      <c r="K36" s="45">
        <v>10000</v>
      </c>
      <c r="L36" s="45">
        <v>10000</v>
      </c>
      <c r="M36" s="46">
        <v>-21943.98</v>
      </c>
      <c r="N36" s="68">
        <f t="shared" si="0"/>
        <v>3.0560200000000002</v>
      </c>
      <c r="O36" s="46">
        <v>3056.02</v>
      </c>
      <c r="P36" s="69">
        <f t="shared" si="1"/>
        <v>3.0560200000000002</v>
      </c>
      <c r="Q36" s="46">
        <v>3056.02</v>
      </c>
      <c r="R36" s="48">
        <f t="shared" si="2"/>
        <v>1</v>
      </c>
      <c r="S36" s="6"/>
      <c r="T36" s="6"/>
      <c r="U36" s="6"/>
      <c r="V36" s="6"/>
      <c r="W36" s="6"/>
      <c r="X36" s="6"/>
      <c r="Y36" s="6"/>
      <c r="Z36" s="6"/>
    </row>
    <row r="37" spans="1:26" ht="15" hidden="1" customHeight="1" thickBot="1">
      <c r="A37" s="79"/>
      <c r="B37" s="76" t="s">
        <v>4</v>
      </c>
      <c r="C37" s="18" t="s">
        <v>4</v>
      </c>
      <c r="D37" s="17" t="s">
        <v>4</v>
      </c>
      <c r="E37" s="16" t="s">
        <v>4</v>
      </c>
      <c r="F37" s="82" t="s">
        <v>4</v>
      </c>
      <c r="G37" s="87" t="s">
        <v>4</v>
      </c>
      <c r="H37" s="49" t="s">
        <v>4</v>
      </c>
      <c r="I37" s="50">
        <v>19000</v>
      </c>
      <c r="J37" s="45">
        <v>5000</v>
      </c>
      <c r="K37" s="45">
        <v>10000</v>
      </c>
      <c r="L37" s="45">
        <v>10000</v>
      </c>
      <c r="M37" s="45">
        <v>-21943.98</v>
      </c>
      <c r="N37" s="70">
        <f t="shared" si="0"/>
        <v>3.0560200000000002</v>
      </c>
      <c r="O37" s="72">
        <v>3056.02</v>
      </c>
      <c r="P37" s="70">
        <f t="shared" si="1"/>
        <v>3.0560200000000002</v>
      </c>
      <c r="Q37" s="46">
        <v>3056.02</v>
      </c>
      <c r="R37" s="48">
        <f t="shared" si="2"/>
        <v>1</v>
      </c>
      <c r="S37" s="6"/>
      <c r="T37" s="6"/>
      <c r="U37" s="6"/>
      <c r="V37" s="6"/>
      <c r="W37" s="6"/>
      <c r="X37" s="6"/>
      <c r="Y37" s="6"/>
      <c r="Z37" s="6"/>
    </row>
    <row r="38" spans="1:26" ht="65.25" customHeight="1">
      <c r="A38" s="79"/>
      <c r="B38" s="91" t="s">
        <v>2</v>
      </c>
      <c r="C38" s="92"/>
      <c r="D38" s="92"/>
      <c r="E38" s="92"/>
      <c r="F38" s="93"/>
      <c r="G38" s="88" t="s">
        <v>2</v>
      </c>
      <c r="H38" s="49" t="s">
        <v>3</v>
      </c>
      <c r="I38" s="44"/>
      <c r="J38" s="45">
        <v>4000</v>
      </c>
      <c r="K38" s="45">
        <v>5000</v>
      </c>
      <c r="L38" s="45">
        <v>5000</v>
      </c>
      <c r="M38" s="46">
        <v>7129.99</v>
      </c>
      <c r="N38" s="68">
        <f t="shared" si="0"/>
        <v>21.129990000000003</v>
      </c>
      <c r="O38" s="46">
        <v>21129.99</v>
      </c>
      <c r="P38" s="69">
        <f t="shared" si="1"/>
        <v>21.129990000000003</v>
      </c>
      <c r="Q38" s="46">
        <v>21129.99</v>
      </c>
      <c r="R38" s="48">
        <f t="shared" si="2"/>
        <v>1</v>
      </c>
      <c r="S38" s="6"/>
      <c r="T38" s="6"/>
      <c r="U38" s="6"/>
      <c r="V38" s="6"/>
      <c r="W38" s="6"/>
      <c r="X38" s="6"/>
      <c r="Y38" s="6"/>
      <c r="Z38" s="6"/>
    </row>
    <row r="39" spans="1:26" ht="15" hidden="1" customHeight="1" thickBot="1">
      <c r="A39" s="79"/>
      <c r="B39" s="77" t="s">
        <v>2</v>
      </c>
      <c r="C39" s="12" t="s">
        <v>2</v>
      </c>
      <c r="D39" s="11" t="s">
        <v>2</v>
      </c>
      <c r="E39" s="10" t="s">
        <v>2</v>
      </c>
      <c r="F39" s="83" t="s">
        <v>2</v>
      </c>
      <c r="G39" s="89" t="s">
        <v>2</v>
      </c>
      <c r="H39" s="51" t="s">
        <v>2</v>
      </c>
      <c r="I39" s="52">
        <v>19000</v>
      </c>
      <c r="J39" s="53">
        <v>4000</v>
      </c>
      <c r="K39" s="53">
        <v>5000</v>
      </c>
      <c r="L39" s="53">
        <v>5000</v>
      </c>
      <c r="M39" s="53">
        <v>7129.99</v>
      </c>
      <c r="N39" s="47">
        <f t="shared" si="0"/>
        <v>21.129990000000003</v>
      </c>
      <c r="O39" s="53">
        <v>21129.99</v>
      </c>
      <c r="P39" s="47">
        <f t="shared" si="1"/>
        <v>21.129990000000003</v>
      </c>
      <c r="Q39" s="54">
        <v>21129.99</v>
      </c>
      <c r="R39" s="48">
        <f t="shared" si="2"/>
        <v>1</v>
      </c>
      <c r="S39" s="6"/>
      <c r="T39" s="6"/>
      <c r="U39" s="6"/>
      <c r="V39" s="6"/>
      <c r="W39" s="6"/>
      <c r="X39" s="6"/>
      <c r="Y39" s="6"/>
      <c r="Z39" s="6"/>
    </row>
    <row r="40" spans="1:26" ht="409.6" hidden="1" customHeight="1">
      <c r="A40" s="78"/>
      <c r="B40" s="9"/>
      <c r="C40" s="8"/>
      <c r="D40" s="8"/>
      <c r="E40" s="8"/>
      <c r="F40" s="84"/>
      <c r="G40" s="55" t="s">
        <v>1</v>
      </c>
      <c r="H40" s="56" t="s">
        <v>1</v>
      </c>
      <c r="I40" s="57"/>
      <c r="J40" s="58">
        <v>528000</v>
      </c>
      <c r="K40" s="58">
        <v>699000</v>
      </c>
      <c r="L40" s="58">
        <v>856150</v>
      </c>
      <c r="M40" s="58">
        <v>2735155.23</v>
      </c>
      <c r="N40" s="70">
        <f t="shared" si="0"/>
        <v>4818.3052300000008</v>
      </c>
      <c r="O40" s="58">
        <v>4818305.2300000004</v>
      </c>
      <c r="P40" s="70">
        <f t="shared" si="1"/>
        <v>4823.3358899999994</v>
      </c>
      <c r="Q40" s="59">
        <v>4823335.8899999997</v>
      </c>
      <c r="R40" s="48">
        <f t="shared" si="2"/>
        <v>1.0010440725026459</v>
      </c>
      <c r="S40" s="6"/>
      <c r="T40" s="6"/>
      <c r="U40" s="6"/>
      <c r="V40" s="6"/>
      <c r="W40" s="6"/>
      <c r="X40" s="6"/>
      <c r="Y40" s="6"/>
      <c r="Z40" s="6"/>
    </row>
    <row r="41" spans="1:26" ht="15" customHeight="1" thickBot="1">
      <c r="A41" s="78"/>
      <c r="B41" s="7"/>
      <c r="C41" s="7"/>
      <c r="D41" s="7"/>
      <c r="E41" s="7"/>
      <c r="F41" s="7"/>
      <c r="G41" s="90"/>
      <c r="H41" s="73" t="s">
        <v>0</v>
      </c>
      <c r="I41" s="60"/>
      <c r="J41" s="60"/>
      <c r="K41" s="60"/>
      <c r="L41" s="60"/>
      <c r="M41" s="60"/>
      <c r="N41" s="68">
        <f t="shared" si="0"/>
        <v>4818.3052300000008</v>
      </c>
      <c r="O41" s="60">
        <v>4818305.2300000004</v>
      </c>
      <c r="P41" s="69">
        <f t="shared" si="1"/>
        <v>4823.3358899999994</v>
      </c>
      <c r="Q41" s="60">
        <v>4823335.8899999997</v>
      </c>
      <c r="R41" s="48">
        <f t="shared" si="2"/>
        <v>1.0010440725026459</v>
      </c>
      <c r="S41" s="6"/>
      <c r="T41" s="6"/>
      <c r="U41" s="6"/>
      <c r="V41" s="6"/>
      <c r="W41" s="6"/>
      <c r="X41" s="6"/>
      <c r="Y41" s="6"/>
      <c r="Z41" s="6"/>
    </row>
    <row r="42" spans="1:26" ht="11.25" customHeight="1">
      <c r="A42" s="5"/>
      <c r="B42" s="5"/>
      <c r="C42" s="2"/>
      <c r="D42" s="2"/>
      <c r="E42" s="2"/>
      <c r="F42" s="2"/>
      <c r="G42" s="74"/>
      <c r="H42" s="7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5"/>
      <c r="B43" s="5"/>
      <c r="C43" s="2"/>
      <c r="D43" s="2"/>
      <c r="E43" s="2"/>
      <c r="F43" s="2"/>
      <c r="G43" s="2"/>
      <c r="H43" s="2"/>
      <c r="I43" s="2"/>
      <c r="J43" s="4"/>
      <c r="K43" s="4"/>
      <c r="L43" s="4"/>
      <c r="M43" s="4"/>
      <c r="N43" s="4"/>
      <c r="O43" s="4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2"/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37"/>
      <c r="O44" s="3"/>
      <c r="P44" s="37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</sheetData>
  <mergeCells count="27">
    <mergeCell ref="G7:G8"/>
    <mergeCell ref="H7:H8"/>
    <mergeCell ref="G4:R4"/>
    <mergeCell ref="N7:N8"/>
    <mergeCell ref="P7:P8"/>
    <mergeCell ref="R7:R8"/>
    <mergeCell ref="O7:O8"/>
    <mergeCell ref="Q7:Q8"/>
    <mergeCell ref="B32:F32"/>
    <mergeCell ref="B34:F34"/>
    <mergeCell ref="B36:F36"/>
    <mergeCell ref="B38:F38"/>
    <mergeCell ref="B31:F31"/>
    <mergeCell ref="B23:F23"/>
    <mergeCell ref="B25:F25"/>
    <mergeCell ref="B29:F29"/>
    <mergeCell ref="B9:F9"/>
    <mergeCell ref="B10:F10"/>
    <mergeCell ref="B11:F11"/>
    <mergeCell ref="B27:F27"/>
    <mergeCell ref="B14:F14"/>
    <mergeCell ref="B28:F28"/>
    <mergeCell ref="B12:F12"/>
    <mergeCell ref="B15:F15"/>
    <mergeCell ref="B17:F17"/>
    <mergeCell ref="B19:F19"/>
    <mergeCell ref="B21:F21"/>
  </mergeCells>
  <pageMargins left="0.275590546487823" right="0.275590546487823" top="0.98425196850393704" bottom="0.59055118110236204" header="0.59055118110236204" footer="0.499999992490753"/>
  <pageSetup paperSize="9" scale="78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user1411</dc:creator>
  <cp:lastModifiedBy>Г.В.Кокшарова</cp:lastModifiedBy>
  <cp:lastPrinted>2021-03-19T08:56:32Z</cp:lastPrinted>
  <dcterms:created xsi:type="dcterms:W3CDTF">2021-03-10T05:06:47Z</dcterms:created>
  <dcterms:modified xsi:type="dcterms:W3CDTF">2021-03-22T09:18:47Z</dcterms:modified>
</cp:coreProperties>
</file>