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9" activeTab="5"/>
  </bookViews>
  <sheets>
    <sheet name="1999-2001" sheetId="1" r:id="rId1"/>
    <sheet name="19-39 лет" sheetId="2" r:id="rId2"/>
    <sheet name="40-49 лет" sheetId="3" r:id="rId3"/>
    <sheet name="50-59 лет" sheetId="4" r:id="rId4"/>
    <sheet name="60 лет и старше" sheetId="5" r:id="rId5"/>
    <sheet name="забег здоровья" sheetId="6" r:id="rId6"/>
  </sheets>
  <definedNames/>
  <calcPr fullCalcOnLoad="1"/>
</workbook>
</file>

<file path=xl/sharedStrings.xml><?xml version="1.0" encoding="utf-8"?>
<sst xmlns="http://schemas.openxmlformats.org/spreadsheetml/2006/main" count="209" uniqueCount="93">
  <si>
    <t>Фамилия, имя</t>
  </si>
  <si>
    <t>Стартовый номер</t>
  </si>
  <si>
    <t>Очки</t>
  </si>
  <si>
    <t xml:space="preserve">Гл. судья - </t>
  </si>
  <si>
    <t xml:space="preserve">Гл. секретарь - </t>
  </si>
  <si>
    <t>Некипелова Е.В.</t>
  </si>
  <si>
    <t>г. Никольск</t>
  </si>
  <si>
    <t>Организация</t>
  </si>
  <si>
    <t>Лыжный марафон на призы ЛК "Перовское"</t>
  </si>
  <si>
    <t>19.02.2017 г.</t>
  </si>
  <si>
    <t>забег здоровья</t>
  </si>
  <si>
    <t>Время старта</t>
  </si>
  <si>
    <t>Время финиша</t>
  </si>
  <si>
    <t>Результат</t>
  </si>
  <si>
    <t>Место</t>
  </si>
  <si>
    <t>Дворецкий Сергей</t>
  </si>
  <si>
    <t>Вохма</t>
  </si>
  <si>
    <t>Татаринова Анна</t>
  </si>
  <si>
    <t>Холодилов Владимир</t>
  </si>
  <si>
    <t>Басанец Олег</t>
  </si>
  <si>
    <t>Коряжма</t>
  </si>
  <si>
    <t>Смирнова Ирина</t>
  </si>
  <si>
    <t>Шарья</t>
  </si>
  <si>
    <t>Смирнов Владимир</t>
  </si>
  <si>
    <t>Княжев Дмитрий</t>
  </si>
  <si>
    <t>Ходошов Александр</t>
  </si>
  <si>
    <t>Необердина Татьяна</t>
  </si>
  <si>
    <t>Нюксеница</t>
  </si>
  <si>
    <t>Фалева Екатерина</t>
  </si>
  <si>
    <t>Октябрьский Архангельская обл.</t>
  </si>
  <si>
    <t>Митюков Егор</t>
  </si>
  <si>
    <t>Кич-Городок</t>
  </si>
  <si>
    <t>Ордин Алексей</t>
  </si>
  <si>
    <t>Митин Виктор</t>
  </si>
  <si>
    <t>Кич. Городок</t>
  </si>
  <si>
    <t>Шишов Николай</t>
  </si>
  <si>
    <t>Капустин Владимир</t>
  </si>
  <si>
    <t>Бубнов Александр</t>
  </si>
  <si>
    <t>Саблин Владимир</t>
  </si>
  <si>
    <t>Никольск</t>
  </si>
  <si>
    <t>Баринов Алексей</t>
  </si>
  <si>
    <t>Соколов Сергей</t>
  </si>
  <si>
    <t>Воронин Александр</t>
  </si>
  <si>
    <t>Летовальцев Сергей</t>
  </si>
  <si>
    <t>Подольская Ирина</t>
  </si>
  <si>
    <t>Пшеничников Александр</t>
  </si>
  <si>
    <t>Охотников Сергей</t>
  </si>
  <si>
    <t>Пьянкова Алина</t>
  </si>
  <si>
    <t>Карачев Алексей</t>
  </si>
  <si>
    <t>Шильников Юрий</t>
  </si>
  <si>
    <t>Дмитренко Сергей</t>
  </si>
  <si>
    <t>Бобров Александр</t>
  </si>
  <si>
    <t>Чижова Лидия</t>
  </si>
  <si>
    <t>Шумилов Андрей</t>
  </si>
  <si>
    <t>Кубасов Вячеслав</t>
  </si>
  <si>
    <t>Шарьинский район</t>
  </si>
  <si>
    <t>Пылев Даниил</t>
  </si>
  <si>
    <t>Колтышев Михаил</t>
  </si>
  <si>
    <t>Якшина Анастасия</t>
  </si>
  <si>
    <t>Попов Николай</t>
  </si>
  <si>
    <t>Рыжков Иван</t>
  </si>
  <si>
    <t>Воронин Евгений</t>
  </si>
  <si>
    <t>Кожаево</t>
  </si>
  <si>
    <t>Павлов Виктор</t>
  </si>
  <si>
    <t>Подольский Алексей</t>
  </si>
  <si>
    <t>Гомзикова Екатерина</t>
  </si>
  <si>
    <t>Кокшарова Алина</t>
  </si>
  <si>
    <t>Кокин Иван</t>
  </si>
  <si>
    <t>Смолина Елена</t>
  </si>
  <si>
    <t>Белозерова Наталья</t>
  </si>
  <si>
    <t>Игумнов Александр</t>
  </si>
  <si>
    <t>Осиново</t>
  </si>
  <si>
    <t>Коркина Ольга</t>
  </si>
  <si>
    <t>Лешукова Ольга</t>
  </si>
  <si>
    <t>30 км</t>
  </si>
  <si>
    <t>35 км</t>
  </si>
  <si>
    <t>40 км</t>
  </si>
  <si>
    <t>25 км</t>
  </si>
  <si>
    <t>Подольская Н.В.</t>
  </si>
  <si>
    <t>Возрастная группа1999-2001 г.р.</t>
  </si>
  <si>
    <t>Возрастная группа 19-39 лет</t>
  </si>
  <si>
    <t>Возрастная группа 40-49 лет</t>
  </si>
  <si>
    <t>Возрастная группа 50-59 лет</t>
  </si>
  <si>
    <t xml:space="preserve">  Возрастная группа 60 лет и ст.</t>
  </si>
  <si>
    <t xml:space="preserve">Мужчины </t>
  </si>
  <si>
    <t>10км</t>
  </si>
  <si>
    <t>Оборотов Савелий</t>
  </si>
  <si>
    <t xml:space="preserve">Девушки </t>
  </si>
  <si>
    <t>15 км</t>
  </si>
  <si>
    <t xml:space="preserve">Юноши </t>
  </si>
  <si>
    <t>20 км</t>
  </si>
  <si>
    <t>50 км</t>
  </si>
  <si>
    <t xml:space="preserve">Женщины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</si>
</sst>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8"/>
      <name val="Arial Cyr"/>
      <family val="2"/>
    </font>
    <font>
      <b/>
      <i/>
      <sz val="12"/>
      <name val="Times New Roman"/>
      <family val="1"/>
    </font>
    <font>
      <b/>
      <i/>
      <u val="single"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2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23" fillId="22" borderId="11" xfId="0" applyFont="1" applyFill="1" applyBorder="1" applyAlignment="1">
      <alignment horizontal="center" vertical="center" wrapText="1"/>
    </xf>
    <xf numFmtId="0" fontId="23" fillId="22" borderId="12" xfId="0" applyFont="1" applyFill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172" fontId="28" fillId="0" borderId="0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1" fillId="0" borderId="11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172" fontId="24" fillId="0" borderId="11" xfId="0" applyNumberFormat="1" applyFont="1" applyBorder="1" applyAlignment="1">
      <alignment vertical="center"/>
    </xf>
    <xf numFmtId="172" fontId="24" fillId="0" borderId="11" xfId="0" applyNumberFormat="1" applyFont="1" applyBorder="1" applyAlignment="1" applyProtection="1">
      <alignment vertical="center"/>
      <protection locked="0"/>
    </xf>
    <xf numFmtId="172" fontId="25" fillId="22" borderId="11" xfId="0" applyNumberFormat="1" applyFont="1" applyFill="1" applyBorder="1" applyAlignment="1" applyProtection="1">
      <alignment vertical="center"/>
      <protection hidden="1"/>
    </xf>
    <xf numFmtId="0" fontId="26" fillId="0" borderId="11" xfId="0" applyFont="1" applyBorder="1" applyAlignment="1" applyProtection="1">
      <alignment vertical="center"/>
      <protection locked="0"/>
    </xf>
    <xf numFmtId="172" fontId="24" fillId="22" borderId="11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22" borderId="13" xfId="0" applyFont="1" applyFill="1" applyBorder="1" applyAlignment="1">
      <alignment horizontal="center" vertical="center" wrapText="1"/>
    </xf>
    <xf numFmtId="172" fontId="23" fillId="22" borderId="1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172" fontId="24" fillId="0" borderId="12" xfId="0" applyNumberFormat="1" applyFont="1" applyBorder="1" applyAlignment="1">
      <alignment vertical="center"/>
    </xf>
    <xf numFmtId="172" fontId="24" fillId="22" borderId="12" xfId="0" applyNumberFormat="1" applyFont="1" applyFill="1" applyBorder="1" applyAlignment="1" applyProtection="1">
      <alignment vertical="center"/>
      <protection hidden="1"/>
    </xf>
    <xf numFmtId="0" fontId="28" fillId="0" borderId="12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172" fontId="24" fillId="0" borderId="10" xfId="0" applyNumberFormat="1" applyFont="1" applyBorder="1" applyAlignment="1">
      <alignment vertical="center"/>
    </xf>
    <xf numFmtId="172" fontId="24" fillId="22" borderId="10" xfId="0" applyNumberFormat="1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172" fontId="28" fillId="0" borderId="0" xfId="0" applyNumberFormat="1" applyFont="1" applyFill="1" applyBorder="1" applyAlignment="1">
      <alignment vertical="center"/>
    </xf>
    <xf numFmtId="172" fontId="29" fillId="0" borderId="0" xfId="0" applyNumberFormat="1" applyFont="1" applyFill="1" applyBorder="1" applyAlignment="1" applyProtection="1">
      <alignment vertical="center"/>
      <protection locked="0"/>
    </xf>
    <xf numFmtId="172" fontId="28" fillId="0" borderId="0" xfId="0" applyNumberFormat="1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center"/>
    </xf>
    <xf numFmtId="172" fontId="25" fillId="0" borderId="11" xfId="0" applyNumberFormat="1" applyFont="1" applyBorder="1" applyAlignment="1">
      <alignment/>
    </xf>
    <xf numFmtId="172" fontId="25" fillId="0" borderId="11" xfId="0" applyNumberFormat="1" applyFont="1" applyBorder="1" applyAlignment="1" applyProtection="1">
      <alignment/>
      <protection locked="0"/>
    </xf>
    <xf numFmtId="172" fontId="24" fillId="0" borderId="14" xfId="0" applyNumberFormat="1" applyFont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0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8" fillId="0" borderId="15" xfId="0" applyFont="1" applyBorder="1" applyAlignment="1" applyProtection="1">
      <alignment horizontal="center" vertical="center"/>
      <protection locked="0"/>
    </xf>
    <xf numFmtId="172" fontId="29" fillId="0" borderId="0" xfId="0" applyNumberFormat="1" applyFont="1" applyFill="1" applyBorder="1" applyAlignment="1" applyProtection="1">
      <alignment/>
      <protection locked="0"/>
    </xf>
    <xf numFmtId="172" fontId="28" fillId="0" borderId="0" xfId="0" applyNumberFormat="1" applyFont="1" applyFill="1" applyBorder="1" applyAlignment="1" applyProtection="1">
      <alignment/>
      <protection hidden="1"/>
    </xf>
    <xf numFmtId="172" fontId="24" fillId="0" borderId="14" xfId="0" applyNumberFormat="1" applyFont="1" applyBorder="1" applyAlignment="1">
      <alignment vertical="center"/>
    </xf>
    <xf numFmtId="0" fontId="23" fillId="0" borderId="10" xfId="0" applyFont="1" applyBorder="1" applyAlignment="1">
      <alignment/>
    </xf>
    <xf numFmtId="172" fontId="24" fillId="0" borderId="15" xfId="0" applyNumberFormat="1" applyFont="1" applyBorder="1" applyAlignment="1">
      <alignment vertical="center"/>
    </xf>
    <xf numFmtId="172" fontId="24" fillId="22" borderId="15" xfId="0" applyNumberFormat="1" applyFont="1" applyFill="1" applyBorder="1" applyAlignment="1" applyProtection="1">
      <alignment vertical="center"/>
      <protection hidden="1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172" fontId="28" fillId="0" borderId="0" xfId="0" applyNumberFormat="1" applyFont="1" applyBorder="1" applyAlignment="1">
      <alignment vertical="center"/>
    </xf>
    <xf numFmtId="0" fontId="20" fillId="0" borderId="12" xfId="0" applyFont="1" applyBorder="1" applyAlignment="1" applyProtection="1">
      <alignment vertical="center"/>
      <protection locked="0"/>
    </xf>
    <xf numFmtId="172" fontId="24" fillId="0" borderId="17" xfId="0" applyNumberFormat="1" applyFont="1" applyBorder="1" applyAlignment="1">
      <alignment vertical="center"/>
    </xf>
    <xf numFmtId="0" fontId="20" fillId="0" borderId="15" xfId="0" applyFont="1" applyBorder="1" applyAlignment="1" applyProtection="1">
      <alignment vertical="center"/>
      <protection locked="0"/>
    </xf>
    <xf numFmtId="0" fontId="23" fillId="0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4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25" fillId="0" borderId="30" xfId="0" applyFont="1" applyBorder="1" applyAlignment="1" applyProtection="1">
      <alignment horizontal="center" vertical="center"/>
      <protection locked="0"/>
    </xf>
    <xf numFmtId="172" fontId="25" fillId="22" borderId="11" xfId="0" applyNumberFormat="1" applyFont="1" applyFill="1" applyBorder="1" applyAlignment="1" applyProtection="1">
      <alignment horizontal="center"/>
      <protection hidden="1"/>
    </xf>
    <xf numFmtId="172" fontId="25" fillId="22" borderId="11" xfId="0" applyNumberFormat="1" applyFont="1" applyFill="1" applyBorder="1" applyAlignment="1" applyProtection="1">
      <alignment horizontal="center" vertical="center"/>
      <protection hidden="1"/>
    </xf>
    <xf numFmtId="172" fontId="25" fillId="22" borderId="1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4.375" style="13" customWidth="1"/>
    <col min="2" max="2" width="5.375" style="24" customWidth="1"/>
    <col min="3" max="3" width="32.875" style="13" customWidth="1"/>
    <col min="4" max="4" width="23.00390625" style="13" customWidth="1"/>
    <col min="5" max="5" width="9.875" style="13" customWidth="1"/>
    <col min="6" max="6" width="11.375" style="13" bestFit="1" customWidth="1"/>
    <col min="7" max="7" width="22.00390625" style="13" customWidth="1"/>
    <col min="8" max="8" width="12.625" style="13" customWidth="1"/>
    <col min="9" max="9" width="10.00390625" style="13" customWidth="1"/>
    <col min="10" max="16384" width="9.125" style="13" customWidth="1"/>
  </cols>
  <sheetData>
    <row r="2" spans="2:9" ht="24.75" customHeight="1">
      <c r="B2" s="84" t="s">
        <v>8</v>
      </c>
      <c r="C2" s="85"/>
      <c r="D2" s="88"/>
      <c r="E2" s="90"/>
      <c r="F2" s="91" t="s">
        <v>79</v>
      </c>
      <c r="G2" s="92"/>
      <c r="H2" s="82" t="s">
        <v>9</v>
      </c>
      <c r="I2" s="83"/>
    </row>
    <row r="3" spans="2:9" ht="23.25" customHeight="1">
      <c r="B3" s="86"/>
      <c r="C3" s="87"/>
      <c r="D3" s="89"/>
      <c r="E3" s="90"/>
      <c r="F3" s="93"/>
      <c r="G3" s="94"/>
      <c r="H3" s="82" t="s">
        <v>6</v>
      </c>
      <c r="I3" s="83"/>
    </row>
    <row r="4" spans="2:9" ht="25.5">
      <c r="B4" s="5"/>
      <c r="C4" s="5" t="s">
        <v>0</v>
      </c>
      <c r="D4" s="27" t="s">
        <v>7</v>
      </c>
      <c r="E4" s="6" t="s">
        <v>1</v>
      </c>
      <c r="F4" s="27" t="s">
        <v>11</v>
      </c>
      <c r="G4" s="27" t="s">
        <v>12</v>
      </c>
      <c r="H4" s="28" t="s">
        <v>13</v>
      </c>
      <c r="I4" s="27" t="s">
        <v>14</v>
      </c>
    </row>
    <row r="5" spans="2:9" ht="19.5">
      <c r="B5" s="30"/>
      <c r="C5" s="31" t="s">
        <v>87</v>
      </c>
      <c r="E5" s="15"/>
      <c r="F5" s="16"/>
      <c r="G5" s="17"/>
      <c r="H5" s="101" t="s">
        <v>88</v>
      </c>
      <c r="I5" s="7"/>
    </row>
    <row r="6" spans="2:9" ht="18.75">
      <c r="B6" s="32">
        <v>1</v>
      </c>
      <c r="C6" s="34" t="s">
        <v>52</v>
      </c>
      <c r="D6" s="34" t="s">
        <v>22</v>
      </c>
      <c r="E6" s="29">
        <v>23</v>
      </c>
      <c r="F6" s="16">
        <v>0</v>
      </c>
      <c r="G6" s="16">
        <v>0.03377314814814815</v>
      </c>
      <c r="H6" s="20">
        <f aca="true" t="shared" si="0" ref="H6:H11">G6-F6</f>
        <v>0.03377314814814815</v>
      </c>
      <c r="I6" s="7">
        <v>1</v>
      </c>
    </row>
    <row r="7" spans="2:9" ht="18.75">
      <c r="B7" s="32">
        <v>2</v>
      </c>
      <c r="C7" s="34" t="s">
        <v>58</v>
      </c>
      <c r="D7" s="34" t="s">
        <v>16</v>
      </c>
      <c r="E7" s="29">
        <v>33</v>
      </c>
      <c r="F7" s="16">
        <v>0</v>
      </c>
      <c r="G7" s="16">
        <v>0.03392361111111111</v>
      </c>
      <c r="H7" s="20">
        <f t="shared" si="0"/>
        <v>0.03392361111111111</v>
      </c>
      <c r="I7" s="7">
        <v>2</v>
      </c>
    </row>
    <row r="8" spans="2:9" ht="18.75">
      <c r="B8" s="32">
        <v>3</v>
      </c>
      <c r="C8" s="34" t="s">
        <v>47</v>
      </c>
      <c r="D8" s="34" t="s">
        <v>34</v>
      </c>
      <c r="E8" s="29">
        <v>8</v>
      </c>
      <c r="F8" s="16">
        <v>0</v>
      </c>
      <c r="G8" s="16">
        <v>0.03758101851851852</v>
      </c>
      <c r="H8" s="20">
        <f t="shared" si="0"/>
        <v>0.03758101851851852</v>
      </c>
      <c r="I8" s="7">
        <v>3</v>
      </c>
    </row>
    <row r="9" spans="2:9" ht="18.75">
      <c r="B9" s="32">
        <v>4</v>
      </c>
      <c r="C9" s="34" t="s">
        <v>17</v>
      </c>
      <c r="D9" s="34" t="s">
        <v>16</v>
      </c>
      <c r="E9" s="29">
        <v>34</v>
      </c>
      <c r="F9" s="16">
        <v>0</v>
      </c>
      <c r="G9" s="16">
        <v>0.03989583333333333</v>
      </c>
      <c r="H9" s="20">
        <f t="shared" si="0"/>
        <v>0.03989583333333333</v>
      </c>
      <c r="I9" s="7">
        <v>4</v>
      </c>
    </row>
    <row r="10" spans="2:9" ht="18.75">
      <c r="B10" s="32">
        <v>5</v>
      </c>
      <c r="C10" s="34" t="s">
        <v>65</v>
      </c>
      <c r="D10" s="34" t="s">
        <v>39</v>
      </c>
      <c r="E10" s="29">
        <v>43</v>
      </c>
      <c r="F10" s="16">
        <v>0</v>
      </c>
      <c r="G10" s="16">
        <v>0.04111111111111111</v>
      </c>
      <c r="H10" s="20">
        <f t="shared" si="0"/>
        <v>0.04111111111111111</v>
      </c>
      <c r="I10" s="7">
        <v>5</v>
      </c>
    </row>
    <row r="11" spans="2:9" ht="18.75">
      <c r="B11" s="32">
        <v>6</v>
      </c>
      <c r="C11" s="34" t="s">
        <v>66</v>
      </c>
      <c r="D11" s="34" t="s">
        <v>39</v>
      </c>
      <c r="E11" s="29">
        <v>44</v>
      </c>
      <c r="F11" s="16">
        <v>0</v>
      </c>
      <c r="G11" s="16">
        <v>0.04512731481481482</v>
      </c>
      <c r="H11" s="20">
        <f t="shared" si="0"/>
        <v>0.04512731481481482</v>
      </c>
      <c r="I11" s="7">
        <v>6</v>
      </c>
    </row>
    <row r="12" spans="2:9" ht="18.75">
      <c r="B12" s="32"/>
      <c r="C12" s="15"/>
      <c r="D12" s="15"/>
      <c r="E12" s="15"/>
      <c r="F12" s="16"/>
      <c r="G12" s="16"/>
      <c r="H12" s="20"/>
      <c r="I12" s="7"/>
    </row>
    <row r="13" spans="2:9" ht="19.5">
      <c r="B13" s="25"/>
      <c r="C13" s="14" t="s">
        <v>89</v>
      </c>
      <c r="E13" s="15"/>
      <c r="F13" s="16"/>
      <c r="G13" s="17"/>
      <c r="H13" s="101" t="s">
        <v>90</v>
      </c>
      <c r="I13" s="7"/>
    </row>
    <row r="14" spans="2:9" ht="18.75">
      <c r="B14" s="25">
        <v>1</v>
      </c>
      <c r="C14" s="34" t="s">
        <v>30</v>
      </c>
      <c r="D14" s="34" t="s">
        <v>31</v>
      </c>
      <c r="E14" s="15">
        <v>38</v>
      </c>
      <c r="F14" s="16">
        <v>0</v>
      </c>
      <c r="G14" s="16">
        <v>0.04407407407407407</v>
      </c>
      <c r="H14" s="20">
        <f>G14-F14</f>
        <v>0.04407407407407407</v>
      </c>
      <c r="I14" s="7">
        <v>1</v>
      </c>
    </row>
    <row r="15" spans="2:9" ht="18.75">
      <c r="B15" s="25">
        <v>2</v>
      </c>
      <c r="C15" s="34" t="s">
        <v>61</v>
      </c>
      <c r="D15" s="34" t="s">
        <v>62</v>
      </c>
      <c r="E15" s="15">
        <v>37</v>
      </c>
      <c r="F15" s="16">
        <v>0</v>
      </c>
      <c r="G15" s="16">
        <v>0.05627314814814815</v>
      </c>
      <c r="H15" s="20">
        <f>G15-F15</f>
        <v>0.05627314814814815</v>
      </c>
      <c r="I15" s="7">
        <v>2</v>
      </c>
    </row>
    <row r="16" spans="2:9" ht="18.75">
      <c r="B16" s="25">
        <v>3</v>
      </c>
      <c r="C16" s="35" t="s">
        <v>32</v>
      </c>
      <c r="D16" s="35" t="s">
        <v>31</v>
      </c>
      <c r="E16" s="71">
        <v>18</v>
      </c>
      <c r="F16" s="16">
        <v>0</v>
      </c>
      <c r="G16" s="16">
        <v>0.060208333333333336</v>
      </c>
      <c r="H16" s="20">
        <f>G16-F16</f>
        <v>0.060208333333333336</v>
      </c>
      <c r="I16" s="7">
        <v>3</v>
      </c>
    </row>
    <row r="17" spans="2:9" ht="18.75">
      <c r="B17" s="32"/>
      <c r="C17" s="34"/>
      <c r="D17" s="34"/>
      <c r="E17" s="39"/>
      <c r="F17" s="40"/>
      <c r="G17" s="40"/>
      <c r="H17" s="41"/>
      <c r="I17" s="42"/>
    </row>
    <row r="18" spans="2:9" ht="15.75">
      <c r="B18" s="26"/>
      <c r="C18" s="21"/>
      <c r="D18" s="22"/>
      <c r="F18" s="44"/>
      <c r="G18" s="45"/>
      <c r="H18" s="46"/>
      <c r="I18" s="47"/>
    </row>
    <row r="19" spans="2:9" ht="18.75">
      <c r="B19" s="75"/>
      <c r="C19" s="76" t="s">
        <v>3</v>
      </c>
      <c r="D19" s="77" t="s">
        <v>5</v>
      </c>
      <c r="F19" s="44"/>
      <c r="G19" s="45"/>
      <c r="H19" s="46"/>
      <c r="I19" s="47"/>
    </row>
    <row r="20" spans="2:9" ht="18.75">
      <c r="B20" s="75"/>
      <c r="C20" s="76" t="s">
        <v>4</v>
      </c>
      <c r="D20" s="77" t="s">
        <v>78</v>
      </c>
      <c r="F20" s="44"/>
      <c r="G20" s="45"/>
      <c r="H20" s="46">
        <f>IF(G20="","",G20-F20)</f>
      </c>
      <c r="I20" s="47"/>
    </row>
    <row r="21" spans="6:9" ht="12.75">
      <c r="F21" s="48"/>
      <c r="G21" s="48"/>
      <c r="H21" s="48"/>
      <c r="I21" s="48"/>
    </row>
    <row r="22" spans="6:9" ht="12.75">
      <c r="F22" s="48"/>
      <c r="G22" s="48"/>
      <c r="H22" s="48"/>
      <c r="I22" s="48"/>
    </row>
  </sheetData>
  <sheetProtection/>
  <mergeCells count="6">
    <mergeCell ref="H2:I2"/>
    <mergeCell ref="H3:I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4.75390625" style="13" customWidth="1"/>
    <col min="2" max="2" width="6.375" style="24" customWidth="1"/>
    <col min="3" max="3" width="32.375" style="13" customWidth="1"/>
    <col min="4" max="4" width="24.25390625" style="13" customWidth="1"/>
    <col min="5" max="5" width="10.00390625" style="13" customWidth="1"/>
    <col min="6" max="6" width="11.375" style="13" bestFit="1" customWidth="1"/>
    <col min="7" max="7" width="19.00390625" style="13" customWidth="1"/>
    <col min="8" max="8" width="15.25390625" style="13" customWidth="1"/>
    <col min="9" max="9" width="6.875" style="13" customWidth="1"/>
    <col min="10" max="16384" width="9.125" style="13" customWidth="1"/>
  </cols>
  <sheetData>
    <row r="2" spans="2:9" ht="24.75" customHeight="1">
      <c r="B2" s="84" t="s">
        <v>8</v>
      </c>
      <c r="C2" s="85"/>
      <c r="D2" s="88"/>
      <c r="E2" s="90"/>
      <c r="F2" s="91" t="s">
        <v>80</v>
      </c>
      <c r="G2" s="92"/>
      <c r="H2" s="82" t="s">
        <v>9</v>
      </c>
      <c r="I2" s="83"/>
    </row>
    <row r="3" spans="2:9" ht="23.25" customHeight="1">
      <c r="B3" s="86"/>
      <c r="C3" s="87"/>
      <c r="D3" s="89"/>
      <c r="E3" s="90"/>
      <c r="F3" s="93"/>
      <c r="G3" s="94"/>
      <c r="H3" s="82" t="s">
        <v>6</v>
      </c>
      <c r="I3" s="83"/>
    </row>
    <row r="4" spans="2:9" ht="25.5">
      <c r="B4" s="5"/>
      <c r="C4" s="5" t="s">
        <v>0</v>
      </c>
      <c r="D4" s="27" t="s">
        <v>7</v>
      </c>
      <c r="E4" s="6" t="s">
        <v>1</v>
      </c>
      <c r="F4" s="27" t="s">
        <v>11</v>
      </c>
      <c r="G4" s="27" t="s">
        <v>12</v>
      </c>
      <c r="H4" s="28" t="s">
        <v>13</v>
      </c>
      <c r="I4" s="27" t="s">
        <v>14</v>
      </c>
    </row>
    <row r="5" spans="2:9" ht="19.5">
      <c r="B5" s="66"/>
      <c r="C5" s="68" t="s">
        <v>84</v>
      </c>
      <c r="D5" s="69"/>
      <c r="E5" s="33"/>
      <c r="F5" s="72"/>
      <c r="G5" s="72"/>
      <c r="H5" s="102" t="s">
        <v>91</v>
      </c>
      <c r="I5" s="64"/>
    </row>
    <row r="6" spans="1:9" ht="18.75" customHeight="1">
      <c r="A6" s="48"/>
      <c r="B6" s="66">
        <v>1</v>
      </c>
      <c r="C6" s="34" t="s">
        <v>15</v>
      </c>
      <c r="D6" s="34" t="s">
        <v>16</v>
      </c>
      <c r="E6" s="33">
        <v>31</v>
      </c>
      <c r="F6" s="40">
        <v>0</v>
      </c>
      <c r="G6" s="40">
        <v>0.10969907407407407</v>
      </c>
      <c r="H6" s="41">
        <f aca="true" t="shared" si="0" ref="H6:H12">G6-F6</f>
        <v>0.10969907407407407</v>
      </c>
      <c r="I6" s="65">
        <v>1</v>
      </c>
    </row>
    <row r="7" spans="2:9" ht="18.75">
      <c r="B7" s="66">
        <v>2</v>
      </c>
      <c r="C7" s="34" t="s">
        <v>67</v>
      </c>
      <c r="D7" s="34" t="s">
        <v>62</v>
      </c>
      <c r="E7" s="33">
        <v>47</v>
      </c>
      <c r="F7" s="40">
        <v>0</v>
      </c>
      <c r="G7" s="40">
        <v>0.11942129629629629</v>
      </c>
      <c r="H7" s="41">
        <f t="shared" si="0"/>
        <v>0.11942129629629629</v>
      </c>
      <c r="I7" s="65">
        <v>2</v>
      </c>
    </row>
    <row r="8" spans="2:9" ht="18.75">
      <c r="B8" s="66">
        <v>3</v>
      </c>
      <c r="C8" s="34" t="s">
        <v>43</v>
      </c>
      <c r="D8" s="34" t="s">
        <v>39</v>
      </c>
      <c r="E8" s="33">
        <v>1</v>
      </c>
      <c r="F8" s="40">
        <v>0</v>
      </c>
      <c r="G8" s="40">
        <v>0.1200462962962963</v>
      </c>
      <c r="H8" s="41">
        <f t="shared" si="0"/>
        <v>0.1200462962962963</v>
      </c>
      <c r="I8" s="65">
        <v>3</v>
      </c>
    </row>
    <row r="9" spans="2:9" ht="18.75">
      <c r="B9" s="66">
        <v>4</v>
      </c>
      <c r="C9" s="35" t="s">
        <v>45</v>
      </c>
      <c r="D9" s="35" t="s">
        <v>39</v>
      </c>
      <c r="E9" s="33">
        <v>11</v>
      </c>
      <c r="F9" s="40">
        <v>0</v>
      </c>
      <c r="G9" s="40">
        <v>0.1232638888888889</v>
      </c>
      <c r="H9" s="41">
        <f t="shared" si="0"/>
        <v>0.1232638888888889</v>
      </c>
      <c r="I9" s="42">
        <v>4</v>
      </c>
    </row>
    <row r="10" spans="2:9" ht="18.75">
      <c r="B10" s="66">
        <v>5</v>
      </c>
      <c r="C10" s="34" t="s">
        <v>60</v>
      </c>
      <c r="D10" s="34" t="s">
        <v>39</v>
      </c>
      <c r="E10" s="33">
        <v>36</v>
      </c>
      <c r="F10" s="40">
        <v>0</v>
      </c>
      <c r="G10" s="40">
        <v>0.14107638888888888</v>
      </c>
      <c r="H10" s="41">
        <f t="shared" si="0"/>
        <v>0.14107638888888888</v>
      </c>
      <c r="I10" s="42">
        <v>5</v>
      </c>
    </row>
    <row r="11" spans="2:9" ht="18.75">
      <c r="B11" s="66">
        <v>6</v>
      </c>
      <c r="C11" s="35" t="s">
        <v>49</v>
      </c>
      <c r="D11" s="35" t="s">
        <v>22</v>
      </c>
      <c r="E11" s="73">
        <v>197</v>
      </c>
      <c r="F11" s="62">
        <v>0</v>
      </c>
      <c r="G11" s="62">
        <v>0.15790509259259258</v>
      </c>
      <c r="H11" s="63">
        <f t="shared" si="0"/>
        <v>0.15790509259259258</v>
      </c>
      <c r="I11" s="42">
        <v>6</v>
      </c>
    </row>
    <row r="12" spans="2:9" ht="18.75">
      <c r="B12" s="66">
        <v>7</v>
      </c>
      <c r="C12" s="34" t="s">
        <v>57</v>
      </c>
      <c r="D12" s="34" t="s">
        <v>55</v>
      </c>
      <c r="E12" s="33">
        <v>28</v>
      </c>
      <c r="F12" s="40">
        <v>0</v>
      </c>
      <c r="G12" s="40">
        <v>0.09820601851851851</v>
      </c>
      <c r="H12" s="41">
        <f t="shared" si="0"/>
        <v>0.09820601851851851</v>
      </c>
      <c r="I12" s="78" t="s">
        <v>75</v>
      </c>
    </row>
    <row r="13" spans="2:9" ht="18.75">
      <c r="B13" s="32"/>
      <c r="C13" s="34"/>
      <c r="D13" s="34"/>
      <c r="E13" s="33"/>
      <c r="F13" s="40"/>
      <c r="G13" s="40"/>
      <c r="H13" s="41"/>
      <c r="I13" s="42"/>
    </row>
    <row r="14" spans="2:9" ht="15.75">
      <c r="B14" s="26"/>
      <c r="C14" s="21"/>
      <c r="D14" s="22"/>
      <c r="F14" s="70"/>
      <c r="G14" s="45"/>
      <c r="H14" s="46"/>
      <c r="I14" s="47"/>
    </row>
    <row r="15" spans="2:9" ht="18.75">
      <c r="B15" s="26"/>
      <c r="C15" s="76" t="s">
        <v>3</v>
      </c>
      <c r="D15" s="77" t="s">
        <v>5</v>
      </c>
      <c r="F15" s="70"/>
      <c r="G15" s="45"/>
      <c r="H15" s="46"/>
      <c r="I15" s="47"/>
    </row>
    <row r="16" spans="2:9" ht="18.75">
      <c r="B16" s="26"/>
      <c r="C16" s="76"/>
      <c r="D16" s="77"/>
      <c r="F16" s="70"/>
      <c r="G16" s="45"/>
      <c r="H16" s="46">
        <f>IF(G16="","",G16-F16)</f>
      </c>
      <c r="I16" s="47"/>
    </row>
    <row r="17" spans="3:4" ht="18.75">
      <c r="C17" s="79"/>
      <c r="D17" s="79"/>
    </row>
    <row r="18" spans="3:4" ht="18.75">
      <c r="C18" s="76" t="s">
        <v>4</v>
      </c>
      <c r="D18" s="79" t="s">
        <v>78</v>
      </c>
    </row>
    <row r="19" spans="3:4" ht="18.75">
      <c r="C19" s="79"/>
      <c r="D19" s="79"/>
    </row>
  </sheetData>
  <sheetProtection/>
  <mergeCells count="6">
    <mergeCell ref="B2:C3"/>
    <mergeCell ref="D2:D3"/>
    <mergeCell ref="H2:I2"/>
    <mergeCell ref="H3:I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zoomScalePageLayoutView="0" workbookViewId="0" topLeftCell="A13">
      <selection activeCell="F16" sqref="F16"/>
    </sheetView>
  </sheetViews>
  <sheetFormatPr defaultColWidth="9.00390625" defaultRowHeight="12.75"/>
  <cols>
    <col min="1" max="1" width="4.75390625" style="4" customWidth="1"/>
    <col min="2" max="2" width="6.375" style="56" customWidth="1"/>
    <col min="3" max="3" width="32.375" style="4" customWidth="1"/>
    <col min="4" max="4" width="25.375" style="4" customWidth="1"/>
    <col min="5" max="5" width="10.00390625" style="4" customWidth="1"/>
    <col min="6" max="6" width="11.375" style="4" bestFit="1" customWidth="1"/>
    <col min="7" max="7" width="18.875" style="4" customWidth="1"/>
    <col min="8" max="8" width="13.375" style="4" customWidth="1"/>
    <col min="9" max="9" width="6.875" style="4" customWidth="1"/>
    <col min="10" max="16384" width="9.125" style="4" customWidth="1"/>
  </cols>
  <sheetData>
    <row r="2" spans="2:9" s="13" customFormat="1" ht="24.75" customHeight="1">
      <c r="B2" s="84" t="s">
        <v>8</v>
      </c>
      <c r="C2" s="85"/>
      <c r="D2" s="88"/>
      <c r="E2" s="90"/>
      <c r="F2" s="91" t="s">
        <v>81</v>
      </c>
      <c r="G2" s="92"/>
      <c r="H2" s="82" t="s">
        <v>9</v>
      </c>
      <c r="I2" s="83"/>
    </row>
    <row r="3" spans="2:9" s="13" customFormat="1" ht="23.25" customHeight="1">
      <c r="B3" s="86"/>
      <c r="C3" s="87"/>
      <c r="D3" s="89"/>
      <c r="E3" s="90"/>
      <c r="F3" s="93"/>
      <c r="G3" s="94"/>
      <c r="H3" s="82" t="s">
        <v>6</v>
      </c>
      <c r="I3" s="83"/>
    </row>
    <row r="4" spans="2:9" s="13" customFormat="1" ht="25.5">
      <c r="B4" s="5"/>
      <c r="C4" s="5" t="s">
        <v>0</v>
      </c>
      <c r="D4" s="27" t="s">
        <v>7</v>
      </c>
      <c r="E4" s="6" t="s">
        <v>1</v>
      </c>
      <c r="F4" s="27" t="s">
        <v>11</v>
      </c>
      <c r="G4" s="27" t="s">
        <v>12</v>
      </c>
      <c r="H4" s="28" t="s">
        <v>13</v>
      </c>
      <c r="I4" s="27" t="s">
        <v>14</v>
      </c>
    </row>
    <row r="5" spans="2:9" ht="19.5">
      <c r="B5" s="53"/>
      <c r="C5" s="2" t="s">
        <v>92</v>
      </c>
      <c r="E5" s="2"/>
      <c r="F5" s="49"/>
      <c r="G5" s="50"/>
      <c r="H5" s="100" t="s">
        <v>74</v>
      </c>
      <c r="I5" s="9"/>
    </row>
    <row r="6" spans="1:9" ht="18.75">
      <c r="A6" s="74"/>
      <c r="B6" s="54">
        <v>1</v>
      </c>
      <c r="C6" s="34" t="s">
        <v>26</v>
      </c>
      <c r="D6" s="34" t="s">
        <v>27</v>
      </c>
      <c r="E6" s="34">
        <v>10</v>
      </c>
      <c r="F6" s="16">
        <v>0</v>
      </c>
      <c r="G6" s="16">
        <v>0.08616898148148149</v>
      </c>
      <c r="H6" s="20">
        <f>G6-F6</f>
        <v>0.08616898148148149</v>
      </c>
      <c r="I6" s="7">
        <v>1</v>
      </c>
    </row>
    <row r="7" spans="1:9" ht="18.75">
      <c r="A7" s="74"/>
      <c r="B7" s="54">
        <v>2</v>
      </c>
      <c r="C7" s="34" t="s">
        <v>21</v>
      </c>
      <c r="D7" s="34" t="s">
        <v>22</v>
      </c>
      <c r="E7" s="34">
        <v>14</v>
      </c>
      <c r="F7" s="16">
        <v>0</v>
      </c>
      <c r="G7" s="16">
        <v>0.09670138888888889</v>
      </c>
      <c r="H7" s="20">
        <f>G7-F7</f>
        <v>0.09670138888888889</v>
      </c>
      <c r="I7" s="7">
        <v>2</v>
      </c>
    </row>
    <row r="8" spans="1:9" ht="37.5">
      <c r="A8" s="74"/>
      <c r="B8" s="54">
        <v>3</v>
      </c>
      <c r="C8" s="33" t="s">
        <v>28</v>
      </c>
      <c r="D8" s="34" t="s">
        <v>29</v>
      </c>
      <c r="E8" s="33">
        <v>9</v>
      </c>
      <c r="F8" s="16">
        <v>0</v>
      </c>
      <c r="G8" s="16">
        <v>0.09866898148148147</v>
      </c>
      <c r="H8" s="20">
        <f>G8-F8</f>
        <v>0.09866898148148147</v>
      </c>
      <c r="I8" s="7">
        <v>3</v>
      </c>
    </row>
    <row r="9" spans="1:9" ht="18.75">
      <c r="A9" s="74"/>
      <c r="B9" s="54"/>
      <c r="C9" s="34"/>
      <c r="D9" s="34"/>
      <c r="E9" s="34"/>
      <c r="F9" s="16"/>
      <c r="G9" s="16"/>
      <c r="H9" s="20"/>
      <c r="I9" s="7"/>
    </row>
    <row r="10" spans="1:9" ht="19.5">
      <c r="A10" s="74"/>
      <c r="B10" s="54"/>
      <c r="C10" s="3" t="s">
        <v>84</v>
      </c>
      <c r="D10" s="61"/>
      <c r="E10" s="34"/>
      <c r="F10" s="51"/>
      <c r="G10" s="51"/>
      <c r="H10" s="100" t="s">
        <v>91</v>
      </c>
      <c r="I10" s="7"/>
    </row>
    <row r="11" spans="2:9" ht="18.75">
      <c r="B11" s="54">
        <v>1</v>
      </c>
      <c r="C11" s="34" t="s">
        <v>40</v>
      </c>
      <c r="D11" s="34" t="s">
        <v>39</v>
      </c>
      <c r="E11" s="34">
        <v>45</v>
      </c>
      <c r="F11" s="16">
        <v>0</v>
      </c>
      <c r="G11" s="16">
        <v>0.1089699074074074</v>
      </c>
      <c r="H11" s="20">
        <f aca="true" t="shared" si="0" ref="H11:H22">G11-F11</f>
        <v>0.1089699074074074</v>
      </c>
      <c r="I11" s="7">
        <v>1</v>
      </c>
    </row>
    <row r="12" spans="1:9" ht="39" customHeight="1">
      <c r="A12" s="74"/>
      <c r="B12" s="54">
        <v>2</v>
      </c>
      <c r="C12" s="34" t="s">
        <v>24</v>
      </c>
      <c r="D12" s="34" t="s">
        <v>29</v>
      </c>
      <c r="E12" s="34">
        <v>6</v>
      </c>
      <c r="F12" s="36">
        <v>0</v>
      </c>
      <c r="G12" s="36">
        <v>0.10934027777777777</v>
      </c>
      <c r="H12" s="37">
        <f t="shared" si="0"/>
        <v>0.10934027777777777</v>
      </c>
      <c r="I12" s="42">
        <v>2</v>
      </c>
    </row>
    <row r="13" spans="2:9" ht="18.75">
      <c r="B13" s="54">
        <v>3</v>
      </c>
      <c r="C13" s="34" t="s">
        <v>50</v>
      </c>
      <c r="D13" s="34" t="s">
        <v>22</v>
      </c>
      <c r="E13" s="34">
        <v>102</v>
      </c>
      <c r="F13" s="16">
        <v>0</v>
      </c>
      <c r="G13" s="16">
        <v>0.10967592592592591</v>
      </c>
      <c r="H13" s="20">
        <f t="shared" si="0"/>
        <v>0.10967592592592591</v>
      </c>
      <c r="I13" s="7">
        <v>3</v>
      </c>
    </row>
    <row r="14" spans="1:9" ht="18.75">
      <c r="A14" s="74"/>
      <c r="B14" s="54">
        <v>4</v>
      </c>
      <c r="C14" s="34" t="s">
        <v>53</v>
      </c>
      <c r="D14" s="34" t="s">
        <v>22</v>
      </c>
      <c r="E14" s="34">
        <v>24</v>
      </c>
      <c r="F14" s="36">
        <v>0</v>
      </c>
      <c r="G14" s="36">
        <v>0.11891203703703705</v>
      </c>
      <c r="H14" s="37">
        <f t="shared" si="0"/>
        <v>0.11891203703703705</v>
      </c>
      <c r="I14" s="38">
        <v>4</v>
      </c>
    </row>
    <row r="15" spans="1:9" ht="39" customHeight="1">
      <c r="A15" s="74"/>
      <c r="B15" s="54">
        <v>5</v>
      </c>
      <c r="C15" s="34" t="s">
        <v>46</v>
      </c>
      <c r="D15" s="34" t="s">
        <v>22</v>
      </c>
      <c r="E15" s="34">
        <v>511</v>
      </c>
      <c r="F15" s="36">
        <v>0</v>
      </c>
      <c r="G15" s="36">
        <v>0.1198263888888889</v>
      </c>
      <c r="H15" s="37">
        <f t="shared" si="0"/>
        <v>0.1198263888888889</v>
      </c>
      <c r="I15" s="57">
        <v>5</v>
      </c>
    </row>
    <row r="16" spans="2:9" ht="18.75">
      <c r="B16" s="54">
        <v>6</v>
      </c>
      <c r="C16" s="35" t="s">
        <v>51</v>
      </c>
      <c r="D16" s="35" t="s">
        <v>22</v>
      </c>
      <c r="E16" s="34">
        <v>22</v>
      </c>
      <c r="F16" s="62">
        <v>0</v>
      </c>
      <c r="G16" s="62">
        <v>0.1250925925925926</v>
      </c>
      <c r="H16" s="63">
        <f t="shared" si="0"/>
        <v>0.1250925925925926</v>
      </c>
      <c r="I16" s="57">
        <v>6</v>
      </c>
    </row>
    <row r="17" spans="2:9" ht="18.75">
      <c r="B17" s="54">
        <v>7</v>
      </c>
      <c r="C17" s="34" t="s">
        <v>64</v>
      </c>
      <c r="D17" s="34" t="s">
        <v>39</v>
      </c>
      <c r="E17" s="34">
        <v>42</v>
      </c>
      <c r="F17" s="40">
        <v>0</v>
      </c>
      <c r="G17" s="40">
        <v>0.1259837962962963</v>
      </c>
      <c r="H17" s="41">
        <f t="shared" si="0"/>
        <v>0.1259837962962963</v>
      </c>
      <c r="I17" s="42">
        <v>7</v>
      </c>
    </row>
    <row r="18" spans="2:9" ht="18.75">
      <c r="B18" s="54">
        <v>8</v>
      </c>
      <c r="C18" s="34" t="s">
        <v>23</v>
      </c>
      <c r="D18" s="34" t="s">
        <v>22</v>
      </c>
      <c r="E18" s="34">
        <v>12</v>
      </c>
      <c r="F18" s="40">
        <v>0</v>
      </c>
      <c r="G18" s="40">
        <v>0.12649305555555554</v>
      </c>
      <c r="H18" s="41">
        <f t="shared" si="0"/>
        <v>0.12649305555555554</v>
      </c>
      <c r="I18" s="42">
        <v>8</v>
      </c>
    </row>
    <row r="19" spans="2:9" ht="37.5">
      <c r="B19" s="54">
        <v>9</v>
      </c>
      <c r="C19" s="34" t="s">
        <v>25</v>
      </c>
      <c r="D19" s="34" t="s">
        <v>29</v>
      </c>
      <c r="E19" s="34">
        <v>5</v>
      </c>
      <c r="F19" s="40">
        <v>0</v>
      </c>
      <c r="G19" s="40">
        <v>0.12834490740740742</v>
      </c>
      <c r="H19" s="41">
        <f t="shared" si="0"/>
        <v>0.12834490740740742</v>
      </c>
      <c r="I19" s="42">
        <v>9</v>
      </c>
    </row>
    <row r="20" spans="2:9" ht="18.75">
      <c r="B20" s="54">
        <v>10</v>
      </c>
      <c r="C20" s="34" t="s">
        <v>42</v>
      </c>
      <c r="D20" s="34" t="s">
        <v>39</v>
      </c>
      <c r="E20" s="34">
        <v>46</v>
      </c>
      <c r="F20" s="36">
        <v>0</v>
      </c>
      <c r="G20" s="36">
        <v>0.14722222222222223</v>
      </c>
      <c r="H20" s="37">
        <f t="shared" si="0"/>
        <v>0.14722222222222223</v>
      </c>
      <c r="I20" s="42">
        <v>10</v>
      </c>
    </row>
    <row r="21" spans="2:9" ht="18.75">
      <c r="B21" s="54">
        <v>11</v>
      </c>
      <c r="C21" s="34" t="s">
        <v>59</v>
      </c>
      <c r="D21" s="34" t="s">
        <v>39</v>
      </c>
      <c r="E21" s="34">
        <v>35</v>
      </c>
      <c r="F21" s="40">
        <v>0</v>
      </c>
      <c r="G21" s="40">
        <v>0.08096064814814814</v>
      </c>
      <c r="H21" s="41">
        <f t="shared" si="0"/>
        <v>0.08096064814814814</v>
      </c>
      <c r="I21" s="52" t="s">
        <v>77</v>
      </c>
    </row>
    <row r="22" spans="2:9" ht="18.75">
      <c r="B22" s="54">
        <v>12</v>
      </c>
      <c r="C22" s="34" t="s">
        <v>63</v>
      </c>
      <c r="D22" s="34" t="s">
        <v>39</v>
      </c>
      <c r="E22" s="34">
        <v>41</v>
      </c>
      <c r="F22" s="40">
        <v>0</v>
      </c>
      <c r="G22" s="40">
        <v>0.0740625</v>
      </c>
      <c r="H22" s="41">
        <f t="shared" si="0"/>
        <v>0.0740625</v>
      </c>
      <c r="I22" s="52" t="s">
        <v>74</v>
      </c>
    </row>
    <row r="23" spans="2:9" ht="15.75">
      <c r="B23" s="55"/>
      <c r="C23" s="10"/>
      <c r="D23" s="11"/>
      <c r="F23" s="12"/>
      <c r="G23" s="58"/>
      <c r="H23" s="59"/>
      <c r="I23" s="47"/>
    </row>
    <row r="24" spans="2:9" ht="18.75">
      <c r="B24" s="55"/>
      <c r="C24" s="80" t="s">
        <v>3</v>
      </c>
      <c r="D24" s="81" t="s">
        <v>5</v>
      </c>
      <c r="F24" s="12"/>
      <c r="G24" s="58"/>
      <c r="H24" s="59"/>
      <c r="I24" s="47"/>
    </row>
    <row r="25" spans="2:9" ht="18.75">
      <c r="B25" s="55"/>
      <c r="C25" s="80" t="s">
        <v>4</v>
      </c>
      <c r="D25" s="81" t="s">
        <v>78</v>
      </c>
      <c r="F25" s="12"/>
      <c r="G25" s="58"/>
      <c r="H25" s="59">
        <f>IF(G25="","",G25-F25)</f>
      </c>
      <c r="I25" s="47"/>
    </row>
  </sheetData>
  <sheetProtection/>
  <mergeCells count="6">
    <mergeCell ref="H2:I2"/>
    <mergeCell ref="H3:I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4.375" style="13" customWidth="1"/>
    <col min="2" max="2" width="5.375" style="24" customWidth="1"/>
    <col min="3" max="3" width="34.625" style="13" customWidth="1"/>
    <col min="4" max="4" width="23.00390625" style="13" customWidth="1"/>
    <col min="5" max="5" width="9.875" style="13" customWidth="1"/>
    <col min="6" max="6" width="11.375" style="13" bestFit="1" customWidth="1"/>
    <col min="7" max="7" width="19.375" style="13" customWidth="1"/>
    <col min="8" max="8" width="15.25390625" style="13" customWidth="1"/>
    <col min="9" max="9" width="6.875" style="13" customWidth="1"/>
    <col min="10" max="16384" width="9.125" style="13" customWidth="1"/>
  </cols>
  <sheetData>
    <row r="2" spans="2:9" ht="24.75" customHeight="1">
      <c r="B2" s="84" t="s">
        <v>8</v>
      </c>
      <c r="C2" s="85"/>
      <c r="D2" s="88"/>
      <c r="E2" s="90"/>
      <c r="F2" s="91" t="s">
        <v>82</v>
      </c>
      <c r="G2" s="92"/>
      <c r="H2" s="82" t="s">
        <v>9</v>
      </c>
      <c r="I2" s="83"/>
    </row>
    <row r="3" spans="2:9" ht="23.25" customHeight="1">
      <c r="B3" s="86"/>
      <c r="C3" s="87"/>
      <c r="D3" s="89"/>
      <c r="E3" s="90"/>
      <c r="F3" s="93"/>
      <c r="G3" s="94"/>
      <c r="H3" s="82" t="s">
        <v>6</v>
      </c>
      <c r="I3" s="83"/>
    </row>
    <row r="4" spans="2:9" ht="25.5">
      <c r="B4" s="5"/>
      <c r="C4" s="5" t="s">
        <v>0</v>
      </c>
      <c r="D4" s="27" t="s">
        <v>7</v>
      </c>
      <c r="E4" s="6" t="s">
        <v>1</v>
      </c>
      <c r="F4" s="27" t="s">
        <v>11</v>
      </c>
      <c r="G4" s="27" t="s">
        <v>12</v>
      </c>
      <c r="H4" s="28" t="s">
        <v>13</v>
      </c>
      <c r="I4" s="27" t="s">
        <v>14</v>
      </c>
    </row>
    <row r="5" spans="2:9" s="4" customFormat="1" ht="19.5">
      <c r="B5" s="54"/>
      <c r="C5" s="3" t="s">
        <v>84</v>
      </c>
      <c r="D5" s="61"/>
      <c r="E5" s="1"/>
      <c r="F5" s="51"/>
      <c r="G5" s="51"/>
      <c r="H5" s="100" t="s">
        <v>91</v>
      </c>
      <c r="I5" s="7"/>
    </row>
    <row r="6" spans="2:9" s="4" customFormat="1" ht="18.75">
      <c r="B6" s="54">
        <v>1</v>
      </c>
      <c r="C6" s="34" t="s">
        <v>33</v>
      </c>
      <c r="D6" s="34" t="s">
        <v>34</v>
      </c>
      <c r="E6" s="34">
        <v>204</v>
      </c>
      <c r="F6" s="62">
        <v>0</v>
      </c>
      <c r="G6" s="62">
        <v>0.10452546296296296</v>
      </c>
      <c r="H6" s="63">
        <f aca="true" t="shared" si="0" ref="H6:H13">G6-F6</f>
        <v>0.10452546296296296</v>
      </c>
      <c r="I6" s="57">
        <v>1</v>
      </c>
    </row>
    <row r="7" spans="2:9" s="4" customFormat="1" ht="18.75" customHeight="1">
      <c r="B7" s="54">
        <v>2</v>
      </c>
      <c r="C7" s="34" t="s">
        <v>19</v>
      </c>
      <c r="D7" s="34" t="s">
        <v>20</v>
      </c>
      <c r="E7" s="34">
        <v>30</v>
      </c>
      <c r="F7" s="16">
        <v>0</v>
      </c>
      <c r="G7" s="16">
        <v>0.1213773148148148</v>
      </c>
      <c r="H7" s="20">
        <f t="shared" si="0"/>
        <v>0.1213773148148148</v>
      </c>
      <c r="I7" s="9">
        <v>2</v>
      </c>
    </row>
    <row r="8" spans="2:9" s="4" customFormat="1" ht="18.75">
      <c r="B8" s="54">
        <v>3</v>
      </c>
      <c r="C8" s="34" t="s">
        <v>35</v>
      </c>
      <c r="D8" s="34" t="s">
        <v>34</v>
      </c>
      <c r="E8" s="1">
        <v>20</v>
      </c>
      <c r="F8" s="36">
        <v>0</v>
      </c>
      <c r="G8" s="36">
        <v>0.12392361111111111</v>
      </c>
      <c r="H8" s="37">
        <f t="shared" si="0"/>
        <v>0.12392361111111111</v>
      </c>
      <c r="I8" s="57">
        <v>3</v>
      </c>
    </row>
    <row r="9" spans="2:9" s="4" customFormat="1" ht="18.75">
      <c r="B9" s="54">
        <v>4</v>
      </c>
      <c r="C9" s="34" t="s">
        <v>37</v>
      </c>
      <c r="D9" s="34" t="s">
        <v>34</v>
      </c>
      <c r="E9" s="1">
        <v>48</v>
      </c>
      <c r="F9" s="16">
        <v>0</v>
      </c>
      <c r="G9" s="16">
        <v>0.12707175925925926</v>
      </c>
      <c r="H9" s="20">
        <f t="shared" si="0"/>
        <v>0.12707175925925926</v>
      </c>
      <c r="I9" s="9">
        <v>4</v>
      </c>
    </row>
    <row r="10" spans="2:9" s="4" customFormat="1" ht="18.75">
      <c r="B10" s="54">
        <v>5</v>
      </c>
      <c r="C10" s="34" t="s">
        <v>18</v>
      </c>
      <c r="D10" s="34" t="s">
        <v>39</v>
      </c>
      <c r="E10" s="1">
        <v>4</v>
      </c>
      <c r="F10" s="36">
        <v>0</v>
      </c>
      <c r="G10" s="36">
        <v>0.1372685185185185</v>
      </c>
      <c r="H10" s="37">
        <f t="shared" si="0"/>
        <v>0.1372685185185185</v>
      </c>
      <c r="I10" s="57">
        <v>5</v>
      </c>
    </row>
    <row r="11" spans="2:9" s="4" customFormat="1" ht="18.75">
      <c r="B11" s="54">
        <v>6</v>
      </c>
      <c r="C11" s="34" t="s">
        <v>48</v>
      </c>
      <c r="D11" s="34" t="s">
        <v>39</v>
      </c>
      <c r="E11" s="1">
        <v>13</v>
      </c>
      <c r="F11" s="16">
        <v>0</v>
      </c>
      <c r="G11" s="16">
        <v>0.14351851851851852</v>
      </c>
      <c r="H11" s="20">
        <f t="shared" si="0"/>
        <v>0.14351851851851852</v>
      </c>
      <c r="I11" s="9">
        <v>6</v>
      </c>
    </row>
    <row r="12" spans="2:9" s="4" customFormat="1" ht="18.75">
      <c r="B12" s="54">
        <v>7</v>
      </c>
      <c r="C12" s="34" t="s">
        <v>36</v>
      </c>
      <c r="D12" s="34" t="s">
        <v>34</v>
      </c>
      <c r="E12" s="1">
        <v>205</v>
      </c>
      <c r="F12" s="16">
        <v>0</v>
      </c>
      <c r="G12" s="16">
        <v>0.04618055555555556</v>
      </c>
      <c r="H12" s="20">
        <f t="shared" si="0"/>
        <v>0.04618055555555556</v>
      </c>
      <c r="I12" s="8" t="s">
        <v>75</v>
      </c>
    </row>
    <row r="13" spans="2:9" s="4" customFormat="1" ht="18.75">
      <c r="B13" s="54">
        <v>8</v>
      </c>
      <c r="C13" s="34" t="s">
        <v>54</v>
      </c>
      <c r="D13" s="34" t="s">
        <v>34</v>
      </c>
      <c r="E13" s="1">
        <v>25</v>
      </c>
      <c r="F13" s="36">
        <v>0</v>
      </c>
      <c r="G13" s="36">
        <v>0.105625</v>
      </c>
      <c r="H13" s="37">
        <f t="shared" si="0"/>
        <v>0.105625</v>
      </c>
      <c r="I13" s="52" t="s">
        <v>76</v>
      </c>
    </row>
    <row r="14" spans="2:9" ht="18.75">
      <c r="B14" s="32"/>
      <c r="C14" s="15"/>
      <c r="D14" s="15"/>
      <c r="E14" s="15"/>
      <c r="F14" s="16"/>
      <c r="G14" s="16"/>
      <c r="H14" s="20"/>
      <c r="I14" s="7"/>
    </row>
    <row r="15" spans="2:9" ht="15.75">
      <c r="B15" s="26"/>
      <c r="C15" s="21"/>
      <c r="D15" s="22"/>
      <c r="F15" s="44"/>
      <c r="G15" s="45"/>
      <c r="H15" s="46"/>
      <c r="I15" s="47"/>
    </row>
    <row r="16" spans="2:9" ht="15.75">
      <c r="B16" s="26"/>
      <c r="C16" s="23" t="s">
        <v>3</v>
      </c>
      <c r="D16" s="22" t="s">
        <v>5</v>
      </c>
      <c r="F16" s="44"/>
      <c r="G16" s="45"/>
      <c r="H16" s="46"/>
      <c r="I16" s="47"/>
    </row>
    <row r="17" spans="2:9" ht="15.75">
      <c r="B17" s="26"/>
      <c r="C17" s="23" t="s">
        <v>4</v>
      </c>
      <c r="D17" s="22" t="s">
        <v>78</v>
      </c>
      <c r="F17" s="44"/>
      <c r="G17" s="45"/>
      <c r="H17" s="46">
        <f>IF(G17="","",G17-F17)</f>
      </c>
      <c r="I17" s="47"/>
    </row>
    <row r="18" spans="6:9" ht="12.75">
      <c r="F18" s="48"/>
      <c r="G18" s="48"/>
      <c r="H18" s="48"/>
      <c r="I18" s="48"/>
    </row>
    <row r="19" spans="6:9" ht="12.75">
      <c r="F19" s="48"/>
      <c r="G19" s="48"/>
      <c r="H19" s="48"/>
      <c r="I19" s="48"/>
    </row>
  </sheetData>
  <sheetProtection/>
  <mergeCells count="6">
    <mergeCell ref="H2:I2"/>
    <mergeCell ref="H3:I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zoomScaleSheetLayoutView="75" zoomScalePageLayoutView="0" workbookViewId="0" topLeftCell="A1">
      <selection activeCell="H22" sqref="H22"/>
    </sheetView>
  </sheetViews>
  <sheetFormatPr defaultColWidth="9.00390625" defaultRowHeight="12.75"/>
  <cols>
    <col min="1" max="1" width="4.375" style="13" customWidth="1"/>
    <col min="2" max="2" width="5.375" style="24" customWidth="1"/>
    <col min="3" max="3" width="32.875" style="13" customWidth="1"/>
    <col min="4" max="4" width="23.00390625" style="13" customWidth="1"/>
    <col min="5" max="5" width="9.875" style="13" customWidth="1"/>
    <col min="6" max="6" width="11.375" style="13" bestFit="1" customWidth="1"/>
    <col min="7" max="7" width="21.25390625" style="13" customWidth="1"/>
    <col min="8" max="8" width="15.25390625" style="13" customWidth="1"/>
    <col min="9" max="9" width="6.875" style="13" customWidth="1"/>
    <col min="10" max="16384" width="9.125" style="13" customWidth="1"/>
  </cols>
  <sheetData>
    <row r="2" spans="2:9" ht="24.75" customHeight="1">
      <c r="B2" s="84" t="s">
        <v>8</v>
      </c>
      <c r="C2" s="85"/>
      <c r="D2" s="88"/>
      <c r="E2" s="90"/>
      <c r="F2" s="91" t="s">
        <v>83</v>
      </c>
      <c r="G2" s="92"/>
      <c r="H2" s="82" t="s">
        <v>9</v>
      </c>
      <c r="I2" s="83"/>
    </row>
    <row r="3" spans="2:9" ht="23.25" customHeight="1">
      <c r="B3" s="86"/>
      <c r="C3" s="87"/>
      <c r="D3" s="89"/>
      <c r="E3" s="90"/>
      <c r="F3" s="93"/>
      <c r="G3" s="94"/>
      <c r="H3" s="82" t="s">
        <v>6</v>
      </c>
      <c r="I3" s="83"/>
    </row>
    <row r="4" spans="2:9" ht="25.5">
      <c r="B4" s="5"/>
      <c r="C4" s="5" t="s">
        <v>0</v>
      </c>
      <c r="D4" s="27" t="s">
        <v>7</v>
      </c>
      <c r="E4" s="6" t="s">
        <v>1</v>
      </c>
      <c r="F4" s="27" t="s">
        <v>11</v>
      </c>
      <c r="G4" s="27" t="s">
        <v>12</v>
      </c>
      <c r="H4" s="28" t="s">
        <v>13</v>
      </c>
      <c r="I4" s="27" t="s">
        <v>14</v>
      </c>
    </row>
    <row r="5" spans="2:9" s="4" customFormat="1" ht="19.5">
      <c r="B5" s="54"/>
      <c r="C5" s="3" t="s">
        <v>84</v>
      </c>
      <c r="D5" s="61"/>
      <c r="E5" s="1"/>
      <c r="F5" s="51"/>
      <c r="G5" s="51"/>
      <c r="H5" s="100" t="s">
        <v>74</v>
      </c>
      <c r="I5" s="7"/>
    </row>
    <row r="6" spans="1:9" s="4" customFormat="1" ht="18.75" customHeight="1">
      <c r="A6" s="74"/>
      <c r="B6" s="54">
        <v>1</v>
      </c>
      <c r="C6" s="34" t="s">
        <v>70</v>
      </c>
      <c r="D6" s="34" t="s">
        <v>71</v>
      </c>
      <c r="E6" s="1">
        <v>51</v>
      </c>
      <c r="F6" s="16">
        <v>0</v>
      </c>
      <c r="G6" s="16">
        <v>0.07283564814814815</v>
      </c>
      <c r="H6" s="20">
        <f>G6-F6</f>
        <v>0.07283564814814815</v>
      </c>
      <c r="I6" s="7">
        <v>1</v>
      </c>
    </row>
    <row r="7" spans="2:9" s="4" customFormat="1" ht="18.75">
      <c r="B7" s="54">
        <v>2</v>
      </c>
      <c r="C7" s="34" t="s">
        <v>38</v>
      </c>
      <c r="D7" s="34" t="s">
        <v>34</v>
      </c>
      <c r="E7" s="1">
        <v>278</v>
      </c>
      <c r="F7" s="60">
        <v>0</v>
      </c>
      <c r="G7" s="16">
        <v>0.07634259259259259</v>
      </c>
      <c r="H7" s="20">
        <f>G7-F7</f>
        <v>0.07634259259259259</v>
      </c>
      <c r="I7" s="7">
        <v>2</v>
      </c>
    </row>
    <row r="8" spans="2:9" ht="18.75">
      <c r="B8" s="32"/>
      <c r="C8" s="34"/>
      <c r="D8" s="34"/>
      <c r="E8" s="39"/>
      <c r="F8" s="40"/>
      <c r="G8" s="40"/>
      <c r="H8" s="41"/>
      <c r="I8" s="42"/>
    </row>
    <row r="9" spans="2:9" ht="15.75">
      <c r="B9" s="26"/>
      <c r="C9" s="21"/>
      <c r="D9" s="22"/>
      <c r="F9" s="44"/>
      <c r="G9" s="45"/>
      <c r="H9" s="46"/>
      <c r="I9" s="47"/>
    </row>
    <row r="10" spans="2:9" ht="18.75">
      <c r="B10" s="26"/>
      <c r="C10" s="76" t="s">
        <v>3</v>
      </c>
      <c r="D10" s="77" t="s">
        <v>5</v>
      </c>
      <c r="F10" s="44"/>
      <c r="G10" s="45"/>
      <c r="H10" s="46"/>
      <c r="I10" s="47"/>
    </row>
    <row r="11" spans="2:9" ht="18.75">
      <c r="B11" s="26"/>
      <c r="C11" s="76" t="s">
        <v>4</v>
      </c>
      <c r="D11" s="77" t="s">
        <v>78</v>
      </c>
      <c r="F11" s="44"/>
      <c r="G11" s="45"/>
      <c r="H11" s="46">
        <f>IF(G11="","",G11-F11)</f>
      </c>
      <c r="I11" s="47"/>
    </row>
    <row r="12" spans="6:9" ht="12.75">
      <c r="F12" s="48"/>
      <c r="G12" s="48"/>
      <c r="H12" s="48"/>
      <c r="I12" s="48"/>
    </row>
    <row r="13" spans="6:9" ht="12.75">
      <c r="F13" s="48"/>
      <c r="G13" s="48"/>
      <c r="H13" s="48"/>
      <c r="I13" s="48"/>
    </row>
  </sheetData>
  <sheetProtection selectLockedCells="1" selectUnlockedCells="1"/>
  <mergeCells count="6">
    <mergeCell ref="F2:G3"/>
    <mergeCell ref="H2:I2"/>
    <mergeCell ref="H3:I3"/>
    <mergeCell ref="B2:C3"/>
    <mergeCell ref="D2:D3"/>
    <mergeCell ref="E2:E3"/>
  </mergeCells>
  <printOptions/>
  <pageMargins left="0" right="0" top="0" bottom="0" header="0" footer="0"/>
  <pageSetup blackAndWhite="1" fitToHeight="1" fitToWidth="1"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tabSelected="1" zoomScalePageLayoutView="0" workbookViewId="0" topLeftCell="A7">
      <selection activeCell="G28" sqref="G28"/>
    </sheetView>
  </sheetViews>
  <sheetFormatPr defaultColWidth="9.00390625" defaultRowHeight="12.75"/>
  <cols>
    <col min="1" max="1" width="4.375" style="13" customWidth="1"/>
    <col min="2" max="2" width="5.375" style="24" customWidth="1"/>
    <col min="3" max="3" width="32.875" style="13" customWidth="1"/>
    <col min="4" max="4" width="25.00390625" style="13" customWidth="1"/>
    <col min="5" max="5" width="9.875" style="13" customWidth="1"/>
    <col min="6" max="6" width="11.375" style="13" bestFit="1" customWidth="1"/>
    <col min="7" max="7" width="11.00390625" style="13" customWidth="1"/>
    <col min="8" max="8" width="11.625" style="13" customWidth="1"/>
    <col min="9" max="9" width="6.875" style="13" customWidth="1"/>
    <col min="10" max="16384" width="9.125" style="13" customWidth="1"/>
  </cols>
  <sheetData>
    <row r="2" spans="2:10" ht="24.75" customHeight="1">
      <c r="B2" s="84" t="s">
        <v>8</v>
      </c>
      <c r="C2" s="85"/>
      <c r="D2" s="88" t="s">
        <v>10</v>
      </c>
      <c r="E2" s="90"/>
      <c r="F2" s="95"/>
      <c r="G2" s="96"/>
      <c r="H2" s="82" t="s">
        <v>9</v>
      </c>
      <c r="I2" s="83"/>
      <c r="J2" s="99"/>
    </row>
    <row r="3" spans="2:10" ht="23.25" customHeight="1">
      <c r="B3" s="86"/>
      <c r="C3" s="87"/>
      <c r="D3" s="89"/>
      <c r="E3" s="90"/>
      <c r="F3" s="97"/>
      <c r="G3" s="98"/>
      <c r="H3" s="82" t="s">
        <v>6</v>
      </c>
      <c r="I3" s="83"/>
      <c r="J3" s="99"/>
    </row>
    <row r="4" spans="2:10" ht="25.5">
      <c r="B4" s="5"/>
      <c r="C4" s="5" t="s">
        <v>0</v>
      </c>
      <c r="D4" s="27" t="s">
        <v>7</v>
      </c>
      <c r="E4" s="6" t="s">
        <v>1</v>
      </c>
      <c r="F4" s="27" t="s">
        <v>11</v>
      </c>
      <c r="G4" s="27" t="s">
        <v>12</v>
      </c>
      <c r="H4" s="28" t="s">
        <v>13</v>
      </c>
      <c r="I4" s="27" t="s">
        <v>14</v>
      </c>
      <c r="J4" s="27" t="s">
        <v>2</v>
      </c>
    </row>
    <row r="5" spans="2:10" ht="19.5">
      <c r="B5" s="30"/>
      <c r="C5" s="31"/>
      <c r="E5" s="15"/>
      <c r="F5" s="16"/>
      <c r="G5" s="17"/>
      <c r="H5" s="18" t="s">
        <v>85</v>
      </c>
      <c r="I5" s="7"/>
      <c r="J5" s="19"/>
    </row>
    <row r="6" spans="2:10" ht="18.75">
      <c r="B6" s="32">
        <v>1</v>
      </c>
      <c r="C6" s="34" t="s">
        <v>86</v>
      </c>
      <c r="D6" s="34" t="s">
        <v>55</v>
      </c>
      <c r="E6" s="29">
        <v>27</v>
      </c>
      <c r="F6" s="16">
        <v>0</v>
      </c>
      <c r="G6" s="16">
        <v>0.02621527777777778</v>
      </c>
      <c r="H6" s="20">
        <f aca="true" t="shared" si="0" ref="H6:H13">G6-F6</f>
        <v>0.02621527777777778</v>
      </c>
      <c r="I6" s="7"/>
      <c r="J6" s="19"/>
    </row>
    <row r="7" spans="2:10" ht="18.75">
      <c r="B7" s="32">
        <v>2</v>
      </c>
      <c r="C7" s="34" t="s">
        <v>56</v>
      </c>
      <c r="D7" s="34" t="s">
        <v>55</v>
      </c>
      <c r="E7" s="29">
        <v>26</v>
      </c>
      <c r="F7" s="16">
        <v>0</v>
      </c>
      <c r="G7" s="16">
        <v>0.026689814814814816</v>
      </c>
      <c r="H7" s="20">
        <f t="shared" si="0"/>
        <v>0.026689814814814816</v>
      </c>
      <c r="I7" s="7"/>
      <c r="J7" s="19"/>
    </row>
    <row r="8" spans="2:10" ht="18.75">
      <c r="B8" s="32">
        <v>3</v>
      </c>
      <c r="C8" s="34" t="s">
        <v>41</v>
      </c>
      <c r="D8" s="34" t="s">
        <v>31</v>
      </c>
      <c r="E8" s="29">
        <v>40</v>
      </c>
      <c r="F8" s="16">
        <v>0</v>
      </c>
      <c r="G8" s="16">
        <v>0.027546296296296294</v>
      </c>
      <c r="H8" s="20">
        <f t="shared" si="0"/>
        <v>0.027546296296296294</v>
      </c>
      <c r="I8" s="7"/>
      <c r="J8" s="19"/>
    </row>
    <row r="9" spans="2:10" ht="18.75">
      <c r="B9" s="32">
        <v>4</v>
      </c>
      <c r="C9" s="67" t="s">
        <v>44</v>
      </c>
      <c r="D9" s="67" t="s">
        <v>39</v>
      </c>
      <c r="E9" s="33">
        <v>21</v>
      </c>
      <c r="F9" s="16">
        <v>0</v>
      </c>
      <c r="G9" s="16">
        <v>0.044085648148148145</v>
      </c>
      <c r="H9" s="20">
        <f t="shared" si="0"/>
        <v>0.044085648148148145</v>
      </c>
      <c r="I9" s="7"/>
      <c r="J9" s="19"/>
    </row>
    <row r="10" spans="2:10" ht="18.75">
      <c r="B10" s="32">
        <v>5</v>
      </c>
      <c r="C10" s="34" t="s">
        <v>72</v>
      </c>
      <c r="D10" s="34" t="s">
        <v>39</v>
      </c>
      <c r="E10" s="29">
        <v>55</v>
      </c>
      <c r="F10" s="16">
        <v>0</v>
      </c>
      <c r="G10" s="16">
        <v>0.053159722222222226</v>
      </c>
      <c r="H10" s="20">
        <f t="shared" si="0"/>
        <v>0.053159722222222226</v>
      </c>
      <c r="I10" s="7"/>
      <c r="J10" s="19"/>
    </row>
    <row r="11" spans="2:10" ht="18.75">
      <c r="B11" s="32">
        <v>6</v>
      </c>
      <c r="C11" s="34" t="s">
        <v>73</v>
      </c>
      <c r="D11" s="34" t="s">
        <v>39</v>
      </c>
      <c r="E11" s="29">
        <v>56</v>
      </c>
      <c r="F11" s="16">
        <v>0</v>
      </c>
      <c r="G11" s="16">
        <v>0.053159722222222226</v>
      </c>
      <c r="H11" s="20">
        <f t="shared" si="0"/>
        <v>0.053159722222222226</v>
      </c>
      <c r="I11" s="7"/>
      <c r="J11" s="19"/>
    </row>
    <row r="12" spans="2:10" ht="18.75">
      <c r="B12" s="32">
        <v>7</v>
      </c>
      <c r="C12" s="34" t="s">
        <v>68</v>
      </c>
      <c r="D12" s="34" t="s">
        <v>39</v>
      </c>
      <c r="E12" s="29">
        <v>49</v>
      </c>
      <c r="F12" s="16">
        <v>0</v>
      </c>
      <c r="G12" s="16">
        <v>0.07059027777777778</v>
      </c>
      <c r="H12" s="20">
        <f t="shared" si="0"/>
        <v>0.07059027777777778</v>
      </c>
      <c r="I12" s="7"/>
      <c r="J12" s="19"/>
    </row>
    <row r="13" spans="2:10" ht="18.75">
      <c r="B13" s="32">
        <v>8</v>
      </c>
      <c r="C13" s="34" t="s">
        <v>69</v>
      </c>
      <c r="D13" s="34" t="s">
        <v>39</v>
      </c>
      <c r="E13" s="29">
        <v>50</v>
      </c>
      <c r="F13" s="16">
        <v>0</v>
      </c>
      <c r="G13" s="16">
        <v>0.07059027777777778</v>
      </c>
      <c r="H13" s="20">
        <f t="shared" si="0"/>
        <v>0.07059027777777778</v>
      </c>
      <c r="I13" s="7"/>
      <c r="J13" s="19"/>
    </row>
    <row r="14" spans="2:10" ht="18.75">
      <c r="B14" s="32"/>
      <c r="C14" s="34"/>
      <c r="D14" s="34"/>
      <c r="E14" s="39"/>
      <c r="F14" s="40"/>
      <c r="G14" s="40"/>
      <c r="H14" s="41"/>
      <c r="I14" s="42"/>
      <c r="J14" s="43"/>
    </row>
    <row r="15" spans="2:10" ht="15.75">
      <c r="B15" s="26"/>
      <c r="C15" s="21"/>
      <c r="D15" s="22"/>
      <c r="F15" s="44"/>
      <c r="G15" s="45"/>
      <c r="H15" s="46"/>
      <c r="I15" s="47"/>
      <c r="J15" s="21"/>
    </row>
    <row r="16" spans="2:10" ht="18.75">
      <c r="B16" s="26"/>
      <c r="C16" s="76" t="s">
        <v>3</v>
      </c>
      <c r="D16" s="77" t="s">
        <v>5</v>
      </c>
      <c r="F16" s="44"/>
      <c r="G16" s="45"/>
      <c r="H16" s="46"/>
      <c r="I16" s="47"/>
      <c r="J16" s="21"/>
    </row>
    <row r="17" spans="2:10" ht="18.75">
      <c r="B17" s="26"/>
      <c r="C17" s="76" t="s">
        <v>4</v>
      </c>
      <c r="D17" s="77" t="s">
        <v>78</v>
      </c>
      <c r="F17" s="44"/>
      <c r="G17" s="45"/>
      <c r="H17" s="46">
        <f>IF(G17="","",G17-F17)</f>
      </c>
      <c r="I17" s="47"/>
      <c r="J17" s="21"/>
    </row>
    <row r="18" spans="6:9" ht="12.75">
      <c r="F18" s="48"/>
      <c r="G18" s="48"/>
      <c r="H18" s="48"/>
      <c r="I18" s="48"/>
    </row>
    <row r="19" spans="6:9" ht="12.75">
      <c r="F19" s="48"/>
      <c r="G19" s="48"/>
      <c r="H19" s="48"/>
      <c r="I19" s="48"/>
    </row>
  </sheetData>
  <sheetProtection/>
  <mergeCells count="6">
    <mergeCell ref="B2:C3"/>
    <mergeCell ref="H2:J2"/>
    <mergeCell ref="H3:J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2017-02-19T12:43:41Z</cp:lastPrinted>
  <dcterms:created xsi:type="dcterms:W3CDTF">2014-12-12T13:58:25Z</dcterms:created>
  <dcterms:modified xsi:type="dcterms:W3CDTF">2017-02-21T11:41:19Z</dcterms:modified>
  <cp:category/>
  <cp:version/>
  <cp:contentType/>
  <cp:contentStatus/>
</cp:coreProperties>
</file>