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6380" windowHeight="8190" tabRatio="944" activeTab="8"/>
  </bookViews>
  <sheets>
    <sheet name="девушки 18-29" sheetId="29" r:id="rId1"/>
    <sheet name="женщины 30-39" sheetId="30" r:id="rId2"/>
    <sheet name="женщины 40-49" sheetId="23" r:id="rId3"/>
    <sheet name="женщины 50 и старше" sheetId="24" r:id="rId4"/>
    <sheet name="мужчины 40-49" sheetId="35" r:id="rId5"/>
    <sheet name="мужчины 50 и старше" sheetId="36" r:id="rId6"/>
    <sheet name="юноши 18-29" sheetId="31" r:id="rId7"/>
    <sheet name="мужчины 30-39" sheetId="34" r:id="rId8"/>
    <sheet name="Лист1" sheetId="38" r:id="rId9"/>
    <sheet name="Лист2" sheetId="39" r:id="rId10"/>
  </sheets>
  <definedNames>
    <definedName name="_GoBack" localSheetId="5">'мужчины 50 и старше'!#REF!</definedName>
    <definedName name="_xlnm._FilterDatabase" localSheetId="0" hidden="1">'девушки 18-29'!$B$2:$J$18</definedName>
    <definedName name="_xlnm._FilterDatabase" localSheetId="1" hidden="1">'женщины 30-39'!$B$2:$J$30</definedName>
    <definedName name="_xlnm._FilterDatabase" localSheetId="2" hidden="1">'женщины 40-49'!$B$2:$J$18</definedName>
    <definedName name="_xlnm._FilterDatabase" localSheetId="3" hidden="1">'женщины 50 и старше'!$B$2:$J$15</definedName>
  </definedNames>
  <calcPr calcId="145621"/>
</workbook>
</file>

<file path=xl/calcChain.xml><?xml version="1.0" encoding="utf-8"?>
<calcChain xmlns="http://schemas.openxmlformats.org/spreadsheetml/2006/main">
  <c r="H6" i="34" l="1"/>
  <c r="H9" i="34"/>
  <c r="H6" i="31"/>
  <c r="H12" i="34"/>
  <c r="H11" i="34"/>
  <c r="H10" i="34"/>
  <c r="H8" i="34"/>
  <c r="H7" i="34"/>
  <c r="H8" i="36"/>
  <c r="H6" i="36"/>
  <c r="H7" i="36"/>
  <c r="H7" i="35"/>
  <c r="H8" i="35"/>
  <c r="H9" i="35"/>
  <c r="H6" i="35"/>
  <c r="H8" i="24"/>
  <c r="H9" i="24"/>
  <c r="H5" i="24"/>
  <c r="H7" i="24"/>
  <c r="H6" i="24"/>
  <c r="H6" i="23"/>
  <c r="H12" i="23"/>
  <c r="H9" i="23"/>
  <c r="H14" i="23"/>
  <c r="H7" i="23"/>
  <c r="H10" i="23"/>
  <c r="H13" i="23"/>
  <c r="H11" i="23"/>
  <c r="H8" i="23"/>
  <c r="H8" i="30"/>
  <c r="H15" i="30"/>
  <c r="H13" i="30"/>
  <c r="H20" i="30"/>
  <c r="H12" i="30"/>
  <c r="H19" i="30"/>
  <c r="H11" i="30"/>
  <c r="H7" i="30"/>
  <c r="H6" i="30"/>
  <c r="H16" i="30"/>
  <c r="H10" i="30"/>
  <c r="H14" i="30"/>
  <c r="H17" i="30"/>
  <c r="H5" i="30"/>
  <c r="H9" i="30"/>
  <c r="H18" i="30"/>
  <c r="H10" i="29"/>
  <c r="H8" i="29"/>
  <c r="H9" i="29"/>
  <c r="H7" i="29"/>
  <c r="H6" i="29"/>
  <c r="H12" i="35"/>
  <c r="H18" i="24"/>
  <c r="H21" i="23"/>
  <c r="H33" i="30"/>
  <c r="H21" i="29"/>
  <c r="H2" i="24"/>
  <c r="H2" i="30"/>
  <c r="H2" i="31" s="1"/>
  <c r="H13" i="36"/>
  <c r="H18" i="34"/>
  <c r="C2" i="24"/>
  <c r="C2" i="30"/>
  <c r="C2" i="31" s="1"/>
  <c r="H13" i="31"/>
  <c r="H2" i="35" l="1"/>
  <c r="C2" i="35"/>
</calcChain>
</file>

<file path=xl/sharedStrings.xml><?xml version="1.0" encoding="utf-8"?>
<sst xmlns="http://schemas.openxmlformats.org/spreadsheetml/2006/main" count="224" uniqueCount="86">
  <si>
    <t>Фамилия, имя</t>
  </si>
  <si>
    <t>Стартовый номер</t>
  </si>
  <si>
    <t>время старта</t>
  </si>
  <si>
    <t>время финиша</t>
  </si>
  <si>
    <t>результат</t>
  </si>
  <si>
    <t>место</t>
  </si>
  <si>
    <t>Очки</t>
  </si>
  <si>
    <t xml:space="preserve">Гл. судья - </t>
  </si>
  <si>
    <t xml:space="preserve">Гл. секретарь - </t>
  </si>
  <si>
    <t>организация</t>
  </si>
  <si>
    <t>Некипелова Е.В.</t>
  </si>
  <si>
    <t>г. Никольск</t>
  </si>
  <si>
    <t>№ п/п</t>
  </si>
  <si>
    <t>2 км</t>
  </si>
  <si>
    <t>3 км</t>
  </si>
  <si>
    <t>Женщины 40-49 лет</t>
  </si>
  <si>
    <t>Женщины 30-39 лет</t>
  </si>
  <si>
    <t>Мужчины 30-39 лет</t>
  </si>
  <si>
    <t>Мужчины 40-49 лет</t>
  </si>
  <si>
    <t>Женщины 50 лет и старше</t>
  </si>
  <si>
    <t>Мужчины 50 лет и старше</t>
  </si>
  <si>
    <t>Мужчины 18-29 лет</t>
  </si>
  <si>
    <t>Женщины 18-29 лет</t>
  </si>
  <si>
    <t>Павлова Наталья</t>
  </si>
  <si>
    <t>Д/с № 5 "Теремок"</t>
  </si>
  <si>
    <t>Воронина Марина</t>
  </si>
  <si>
    <t>БУСОВО "КЦСОН"</t>
  </si>
  <si>
    <t>Игумнова Светлана</t>
  </si>
  <si>
    <t>Синицына Елена</t>
  </si>
  <si>
    <t>Патракова Татьяна</t>
  </si>
  <si>
    <t>Воронина Надежда</t>
  </si>
  <si>
    <t>Залесова Светлана</t>
  </si>
  <si>
    <t>Д/с № 2 "Березка"</t>
  </si>
  <si>
    <t>Ботвина Людмила</t>
  </si>
  <si>
    <t>Нестерова Валентина</t>
  </si>
  <si>
    <t>Павлова Анна</t>
  </si>
  <si>
    <t>Селякова Антонина</t>
  </si>
  <si>
    <t>Пшеничников Александр</t>
  </si>
  <si>
    <t>ПСЧ</t>
  </si>
  <si>
    <t>Пахолков Николай</t>
  </si>
  <si>
    <t>Шмаков Иван</t>
  </si>
  <si>
    <t>Сакулин Николай</t>
  </si>
  <si>
    <t>Тропин Виктор</t>
  </si>
  <si>
    <t>Павлов Максим</t>
  </si>
  <si>
    <t>Д/с № 8 "Малышок"</t>
  </si>
  <si>
    <t>Рыжкова Елена</t>
  </si>
  <si>
    <t>Кудринская Татьяна</t>
  </si>
  <si>
    <t>Шиловская Ольга</t>
  </si>
  <si>
    <t>Карачева Ирина</t>
  </si>
  <si>
    <t>Щукина Валентина</t>
  </si>
  <si>
    <t>Прахова Валентина</t>
  </si>
  <si>
    <t>Д/с № 4 "Сказка"</t>
  </si>
  <si>
    <t>Смолина Ольга</t>
  </si>
  <si>
    <t>Шапкина Нина</t>
  </si>
  <si>
    <t>Рыжкова Ольга</t>
  </si>
  <si>
    <t>Горбунова Ирина</t>
  </si>
  <si>
    <t>Аргуновское с/п</t>
  </si>
  <si>
    <t>Кононова Алена</t>
  </si>
  <si>
    <t>Пахолкова Марина</t>
  </si>
  <si>
    <t>Корепина Татьяна</t>
  </si>
  <si>
    <t>Районный ДК</t>
  </si>
  <si>
    <t>Рогозина Елена</t>
  </si>
  <si>
    <t>Парфенова Елена</t>
  </si>
  <si>
    <t>Корепина Вера</t>
  </si>
  <si>
    <t>Лешукова Ольга</t>
  </si>
  <si>
    <t>Д/с № 3 "Родничок"</t>
  </si>
  <si>
    <t>Сорокина Надежда</t>
  </si>
  <si>
    <t>Д/с №3 "Родничок"</t>
  </si>
  <si>
    <t xml:space="preserve">Подольская Ирина </t>
  </si>
  <si>
    <t>ИП Шиловский</t>
  </si>
  <si>
    <t>Карачева Мария</t>
  </si>
  <si>
    <t>Смолина Елена</t>
  </si>
  <si>
    <t>Белозерова Наталья</t>
  </si>
  <si>
    <t>Попов Николай</t>
  </si>
  <si>
    <t>Краснополянское с.п</t>
  </si>
  <si>
    <t>Кокин Иван</t>
  </si>
  <si>
    <t>МО г.Никольск</t>
  </si>
  <si>
    <t>Игошев Александр</t>
  </si>
  <si>
    <t>Краснополянье</t>
  </si>
  <si>
    <t>Летовальцев Сергей</t>
  </si>
  <si>
    <t>Кузнецов Михаил</t>
  </si>
  <si>
    <t>ЦРБ</t>
  </si>
  <si>
    <t>Соломаха Нина</t>
  </si>
  <si>
    <t>Пшеничникова Л.Н.</t>
  </si>
  <si>
    <t>Кросс "Золотая осень"</t>
  </si>
  <si>
    <t>23.09.2018.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</si>
</sst>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4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Arial Cyr"/>
      <family val="2"/>
      <charset val="204"/>
    </font>
    <font>
      <b/>
      <i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/>
    <xf numFmtId="0" fontId="21" fillId="0" borderId="0" xfId="0" applyFont="1"/>
    <xf numFmtId="0" fontId="21" fillId="22" borderId="10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164" fontId="26" fillId="0" borderId="0" xfId="0" applyNumberFormat="1" applyFont="1" applyBorder="1"/>
    <xf numFmtId="0" fontId="26" fillId="0" borderId="0" xfId="0" applyFont="1" applyBorder="1" applyProtection="1">
      <protection locked="0"/>
    </xf>
    <xf numFmtId="0" fontId="21" fillId="0" borderId="0" xfId="0" applyFont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 applyProtection="1">
      <alignment vertical="center"/>
      <protection locked="0"/>
    </xf>
    <xf numFmtId="164" fontId="23" fillId="22" borderId="10" xfId="0" applyNumberFormat="1" applyFont="1" applyFill="1" applyBorder="1" applyAlignment="1" applyProtection="1">
      <alignment vertical="center"/>
      <protection hidden="1"/>
    </xf>
    <xf numFmtId="0" fontId="24" fillId="0" borderId="10" xfId="0" applyFont="1" applyBorder="1" applyAlignment="1" applyProtection="1">
      <alignment vertical="center"/>
      <protection locked="0"/>
    </xf>
    <xf numFmtId="164" fontId="22" fillId="22" borderId="1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22" borderId="12" xfId="0" applyFont="1" applyFill="1" applyBorder="1" applyAlignment="1">
      <alignment horizontal="center" vertical="center" wrapText="1"/>
    </xf>
    <xf numFmtId="164" fontId="21" fillId="22" borderId="12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vertical="center" wrapText="1"/>
    </xf>
    <xf numFmtId="164" fontId="22" fillId="0" borderId="11" xfId="0" applyNumberFormat="1" applyFont="1" applyBorder="1" applyAlignment="1">
      <alignment vertical="center"/>
    </xf>
    <xf numFmtId="164" fontId="22" fillId="0" borderId="13" xfId="0" applyNumberFormat="1" applyFont="1" applyBorder="1" applyAlignment="1">
      <alignment vertical="center"/>
    </xf>
    <xf numFmtId="164" fontId="22" fillId="22" borderId="13" xfId="0" applyNumberFormat="1" applyFont="1" applyFill="1" applyBorder="1" applyAlignment="1" applyProtection="1">
      <alignment vertical="center"/>
      <protection hidden="1"/>
    </xf>
    <xf numFmtId="0" fontId="24" fillId="0" borderId="13" xfId="0" applyFont="1" applyBorder="1" applyAlignment="1" applyProtection="1">
      <alignment vertical="center"/>
      <protection locked="0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 applyProtection="1">
      <alignment vertical="center"/>
      <protection locked="0"/>
    </xf>
    <xf numFmtId="164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7" fillId="0" borderId="0" xfId="0" applyNumberFormat="1" applyFont="1" applyFill="1" applyBorder="1" applyProtection="1">
      <protection locked="0"/>
    </xf>
    <xf numFmtId="164" fontId="26" fillId="0" borderId="0" xfId="0" applyNumberFormat="1" applyFont="1" applyFill="1" applyBorder="1" applyProtection="1">
      <protection hidden="1"/>
    </xf>
    <xf numFmtId="164" fontId="22" fillId="0" borderId="14" xfId="0" applyNumberFormat="1" applyFon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2" fillId="0" borderId="13" xfId="0" applyFont="1" applyBorder="1" applyAlignment="1" applyProtection="1">
      <alignment horizontal="center" vertical="center"/>
      <protection locked="0"/>
    </xf>
    <xf numFmtId="0" fontId="21" fillId="22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vertical="center"/>
      <protection locked="0"/>
    </xf>
    <xf numFmtId="164" fontId="22" fillId="22" borderId="14" xfId="0" applyNumberFormat="1" applyFont="1" applyFill="1" applyBorder="1" applyAlignment="1" applyProtection="1">
      <alignment vertical="center"/>
      <protection hidden="1"/>
    </xf>
    <xf numFmtId="0" fontId="21" fillId="0" borderId="15" xfId="0" applyFont="1" applyBorder="1" applyAlignment="1">
      <alignment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23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0" fillId="0" borderId="13" xfId="0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0" fontId="21" fillId="0" borderId="10" xfId="0" applyFont="1" applyBorder="1" applyAlignment="1">
      <alignment vertical="center"/>
    </xf>
    <xf numFmtId="164" fontId="22" fillId="22" borderId="0" xfId="0" applyNumberFormat="1" applyFont="1" applyFill="1" applyAlignment="1" applyProtection="1">
      <alignment vertical="center"/>
      <protection hidden="1"/>
    </xf>
    <xf numFmtId="0" fontId="18" fillId="0" borderId="16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wrapText="1"/>
    </xf>
    <xf numFmtId="14" fontId="33" fillId="0" borderId="18" xfId="0" applyNumberFormat="1" applyFont="1" applyBorder="1" applyAlignment="1" applyProtection="1">
      <alignment horizontal="center" vertic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B2:J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RowHeight="12.75" x14ac:dyDescent="0.2"/>
  <cols>
    <col min="1" max="1" width="3.140625" style="9" customWidth="1"/>
    <col min="2" max="2" width="5.42578125" style="18" customWidth="1"/>
    <col min="3" max="3" width="30" style="9" customWidth="1"/>
    <col min="4" max="4" width="26.42578125" style="9" customWidth="1"/>
    <col min="5" max="5" width="9.85546875" style="18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82" t="s">
        <v>12</v>
      </c>
      <c r="C2" s="94" t="s">
        <v>84</v>
      </c>
      <c r="D2" s="96" t="s">
        <v>22</v>
      </c>
      <c r="E2" s="94"/>
      <c r="F2" s="97" t="s">
        <v>13</v>
      </c>
      <c r="G2" s="98"/>
      <c r="H2" s="99" t="s">
        <v>85</v>
      </c>
      <c r="I2" s="100"/>
      <c r="J2" s="101"/>
    </row>
    <row r="3" spans="2:10" ht="22.5" customHeight="1" x14ac:dyDescent="0.2">
      <c r="B3" s="82"/>
      <c r="C3" s="95"/>
      <c r="D3" s="102"/>
      <c r="E3" s="95"/>
      <c r="F3" s="103"/>
      <c r="G3" s="104"/>
      <c r="H3" s="99" t="s">
        <v>11</v>
      </c>
      <c r="I3" s="100"/>
      <c r="J3" s="101"/>
    </row>
    <row r="4" spans="2:10" ht="25.5" x14ac:dyDescent="0.2">
      <c r="B4" s="2"/>
      <c r="C4" s="2" t="s">
        <v>0</v>
      </c>
      <c r="D4" s="20" t="s">
        <v>9</v>
      </c>
      <c r="E4" s="45" t="s">
        <v>1</v>
      </c>
      <c r="F4" s="20" t="s">
        <v>2</v>
      </c>
      <c r="G4" s="20" t="s">
        <v>3</v>
      </c>
      <c r="H4" s="21" t="s">
        <v>4</v>
      </c>
      <c r="I4" s="20" t="s">
        <v>5</v>
      </c>
      <c r="J4" s="20" t="s">
        <v>6</v>
      </c>
    </row>
    <row r="5" spans="2:10" ht="19.5" x14ac:dyDescent="0.2">
      <c r="B5" s="23"/>
      <c r="C5" s="24"/>
      <c r="E5" s="58"/>
      <c r="F5" s="10"/>
      <c r="G5" s="11"/>
      <c r="H5" s="12"/>
      <c r="I5" s="4"/>
      <c r="J5" s="13"/>
    </row>
    <row r="6" spans="2:10" ht="18.75" x14ac:dyDescent="0.2">
      <c r="B6" s="46">
        <v>1</v>
      </c>
      <c r="C6" s="51" t="s">
        <v>23</v>
      </c>
      <c r="D6" s="51" t="s">
        <v>24</v>
      </c>
      <c r="E6" s="59">
        <v>1</v>
      </c>
      <c r="F6" s="28">
        <v>0</v>
      </c>
      <c r="G6" s="10">
        <v>6.4814814814814813E-3</v>
      </c>
      <c r="H6" s="14">
        <f>G6-F6</f>
        <v>6.4814814814814813E-3</v>
      </c>
      <c r="I6" s="4">
        <v>1</v>
      </c>
      <c r="J6" s="13"/>
    </row>
    <row r="7" spans="2:10" ht="18.75" x14ac:dyDescent="0.2">
      <c r="B7" s="46">
        <v>2</v>
      </c>
      <c r="C7" s="51" t="s">
        <v>64</v>
      </c>
      <c r="D7" s="51" t="s">
        <v>65</v>
      </c>
      <c r="E7" s="59">
        <v>5</v>
      </c>
      <c r="F7" s="29">
        <v>0</v>
      </c>
      <c r="G7" s="41">
        <v>7.2106481481481475E-3</v>
      </c>
      <c r="H7" s="14">
        <f>G7-F7</f>
        <v>7.2106481481481475E-3</v>
      </c>
      <c r="I7" s="4">
        <v>2</v>
      </c>
      <c r="J7" s="13"/>
    </row>
    <row r="8" spans="2:10" ht="18.75" x14ac:dyDescent="0.2">
      <c r="B8" s="46">
        <v>3</v>
      </c>
      <c r="C8" s="51" t="s">
        <v>31</v>
      </c>
      <c r="D8" s="51" t="s">
        <v>32</v>
      </c>
      <c r="E8" s="56">
        <v>3</v>
      </c>
      <c r="F8" s="28">
        <v>0</v>
      </c>
      <c r="G8" s="10">
        <v>7.3263888888888892E-3</v>
      </c>
      <c r="H8" s="14">
        <f>G8-F8</f>
        <v>7.3263888888888892E-3</v>
      </c>
      <c r="I8" s="4">
        <v>3</v>
      </c>
      <c r="J8" s="13"/>
    </row>
    <row r="9" spans="2:10" ht="18.75" x14ac:dyDescent="0.2">
      <c r="B9" s="46">
        <v>4</v>
      </c>
      <c r="C9" s="51" t="s">
        <v>82</v>
      </c>
      <c r="D9" s="51" t="s">
        <v>44</v>
      </c>
      <c r="E9" s="56">
        <v>4</v>
      </c>
      <c r="F9" s="29">
        <v>0</v>
      </c>
      <c r="G9" s="41">
        <v>7.6736111111111111E-3</v>
      </c>
      <c r="H9" s="14">
        <f>G9-F9</f>
        <v>7.6736111111111111E-3</v>
      </c>
      <c r="I9" s="4">
        <v>4</v>
      </c>
      <c r="J9" s="13"/>
    </row>
    <row r="10" spans="2:10" ht="18.75" x14ac:dyDescent="0.2">
      <c r="B10" s="46">
        <v>5</v>
      </c>
      <c r="C10" s="51" t="s">
        <v>25</v>
      </c>
      <c r="D10" s="51" t="s">
        <v>26</v>
      </c>
      <c r="E10" s="56">
        <v>2</v>
      </c>
      <c r="F10" s="28">
        <v>0</v>
      </c>
      <c r="G10" s="10">
        <v>9.2708333333333341E-3</v>
      </c>
      <c r="H10" s="14">
        <f>G10-F10</f>
        <v>9.2708333333333341E-3</v>
      </c>
      <c r="I10" s="4">
        <v>5</v>
      </c>
      <c r="J10" s="13"/>
    </row>
    <row r="11" spans="2:10" ht="18.75" x14ac:dyDescent="0.2">
      <c r="B11" s="46"/>
      <c r="F11" s="29"/>
      <c r="G11" s="41"/>
      <c r="H11" s="14"/>
      <c r="I11" s="4"/>
      <c r="J11" s="13"/>
    </row>
    <row r="12" spans="2:10" ht="18.75" x14ac:dyDescent="0.2">
      <c r="B12" s="46"/>
      <c r="F12" s="28"/>
      <c r="G12" s="10"/>
      <c r="H12" s="14"/>
      <c r="I12" s="4"/>
      <c r="J12" s="13"/>
    </row>
    <row r="13" spans="2:10" ht="17.25" customHeight="1" x14ac:dyDescent="0.2">
      <c r="B13" s="46"/>
      <c r="C13" s="51"/>
      <c r="D13" s="51"/>
      <c r="E13" s="56"/>
      <c r="F13" s="29"/>
      <c r="G13" s="41"/>
      <c r="H13" s="14"/>
      <c r="I13" s="4"/>
      <c r="J13" s="13"/>
    </row>
    <row r="14" spans="2:10" ht="17.25" customHeight="1" x14ac:dyDescent="0.2">
      <c r="B14" s="46"/>
      <c r="C14" s="51"/>
      <c r="D14" s="51"/>
      <c r="E14" s="56"/>
      <c r="F14" s="29"/>
      <c r="G14" s="41"/>
      <c r="H14" s="14"/>
      <c r="I14" s="4"/>
      <c r="J14" s="13"/>
    </row>
    <row r="15" spans="2:10" ht="17.25" customHeight="1" x14ac:dyDescent="0.2">
      <c r="B15" s="46"/>
      <c r="C15" s="51"/>
      <c r="D15" s="51"/>
      <c r="E15" s="56"/>
      <c r="F15" s="29"/>
      <c r="G15" s="29"/>
      <c r="H15" s="30"/>
      <c r="I15" s="4"/>
      <c r="J15" s="31"/>
    </row>
    <row r="16" spans="2:10" ht="18.75" x14ac:dyDescent="0.2">
      <c r="B16" s="46"/>
      <c r="C16" s="51"/>
      <c r="D16" s="51"/>
      <c r="E16" s="59"/>
      <c r="F16" s="29"/>
      <c r="G16" s="41"/>
      <c r="H16" s="14"/>
      <c r="I16" s="4"/>
      <c r="J16" s="13"/>
    </row>
    <row r="17" spans="2:10" ht="17.25" customHeight="1" x14ac:dyDescent="0.2">
      <c r="B17" s="46"/>
      <c r="C17" s="51"/>
      <c r="D17" s="51"/>
      <c r="E17" s="56"/>
      <c r="F17" s="29"/>
      <c r="G17" s="29"/>
      <c r="H17" s="30"/>
      <c r="I17" s="44"/>
      <c r="J17" s="31"/>
    </row>
    <row r="18" spans="2:10" ht="17.25" customHeight="1" x14ac:dyDescent="0.2">
      <c r="B18" s="46"/>
      <c r="C18" s="27"/>
      <c r="D18" s="27"/>
      <c r="E18" s="56"/>
      <c r="F18" s="29"/>
      <c r="G18" s="29"/>
      <c r="H18" s="30"/>
      <c r="I18" s="44"/>
      <c r="J18" s="31"/>
    </row>
    <row r="19" spans="2:10" ht="15.75" x14ac:dyDescent="0.2">
      <c r="B19" s="19"/>
      <c r="C19" s="15"/>
      <c r="D19" s="16"/>
      <c r="F19" s="32"/>
      <c r="G19" s="33"/>
      <c r="H19" s="34"/>
      <c r="I19" s="35"/>
      <c r="J19" s="15"/>
    </row>
    <row r="20" spans="2:10" s="1" customFormat="1" ht="15.75" x14ac:dyDescent="0.25">
      <c r="B20" s="37"/>
      <c r="C20" s="8" t="s">
        <v>7</v>
      </c>
      <c r="D20" s="6" t="s">
        <v>10</v>
      </c>
      <c r="E20" s="38"/>
      <c r="F20" s="7"/>
      <c r="G20" s="39"/>
      <c r="H20" s="40"/>
      <c r="I20" s="35"/>
      <c r="J20" s="5"/>
    </row>
    <row r="21" spans="2:10" s="1" customFormat="1" ht="15.75" x14ac:dyDescent="0.25">
      <c r="B21" s="37"/>
      <c r="C21" s="8" t="s">
        <v>8</v>
      </c>
      <c r="D21" s="6" t="s">
        <v>83</v>
      </c>
      <c r="E21" s="38"/>
      <c r="F21" s="7"/>
      <c r="G21" s="39"/>
      <c r="H21" s="40" t="str">
        <f>IF(G21="","",G21-F21)</f>
        <v/>
      </c>
      <c r="I21" s="35"/>
      <c r="J21" s="5"/>
    </row>
    <row r="22" spans="2:10" x14ac:dyDescent="0.2">
      <c r="F22" s="36"/>
      <c r="G22" s="36"/>
      <c r="H22" s="36"/>
      <c r="I22" s="36"/>
    </row>
    <row r="23" spans="2:10" x14ac:dyDescent="0.2">
      <c r="F23" s="36"/>
      <c r="G23" s="36"/>
      <c r="H23" s="36"/>
      <c r="I23" s="36"/>
    </row>
  </sheetData>
  <autoFilter ref="B2:J18">
    <filterColumn colId="4" showButton="0"/>
    <filterColumn colId="6" showButton="0"/>
    <filterColumn colId="7" showButton="0"/>
  </autoFilter>
  <mergeCells count="6">
    <mergeCell ref="B2:B3"/>
    <mergeCell ref="C2:C3"/>
    <mergeCell ref="F2:G3"/>
    <mergeCell ref="H2:J2"/>
    <mergeCell ref="H3:J3"/>
    <mergeCell ref="D2:E3"/>
  </mergeCells>
  <phoneticPr fontId="32" type="noConversion"/>
  <pageMargins left="0" right="0" top="0" bottom="0" header="0" footer="0"/>
  <pageSetup paperSize="9" scale="81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J3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3" sqref="D33"/>
    </sheetView>
  </sheetViews>
  <sheetFormatPr defaultRowHeight="12.75" x14ac:dyDescent="0.2"/>
  <cols>
    <col min="1" max="1" width="4.42578125" style="9" customWidth="1"/>
    <col min="2" max="2" width="5.42578125" style="18" customWidth="1"/>
    <col min="3" max="3" width="34.7109375" style="9" customWidth="1"/>
    <col min="4" max="4" width="25.5703125" style="9" customWidth="1"/>
    <col min="5" max="5" width="9.85546875" style="18" customWidth="1"/>
    <col min="6" max="6" width="10.85546875" style="9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1" spans="2:10" ht="18.75" customHeight="1" x14ac:dyDescent="0.2"/>
    <row r="2" spans="2:10" ht="22.5" customHeight="1" x14ac:dyDescent="0.2">
      <c r="B2" s="82" t="s">
        <v>12</v>
      </c>
      <c r="C2" s="94" t="str">
        <f>'девушки 18-29'!C2:C3</f>
        <v>Кросс "Золотая осень"</v>
      </c>
      <c r="D2" s="96" t="s">
        <v>16</v>
      </c>
      <c r="E2" s="94"/>
      <c r="F2" s="97" t="s">
        <v>13</v>
      </c>
      <c r="G2" s="98"/>
      <c r="H2" s="99" t="str">
        <f>'девушки 18-29'!H2:J2</f>
        <v>23.09.2018.</v>
      </c>
      <c r="I2" s="100"/>
      <c r="J2" s="101"/>
    </row>
    <row r="3" spans="2:10" ht="22.5" customHeight="1" x14ac:dyDescent="0.2">
      <c r="B3" s="82"/>
      <c r="C3" s="95"/>
      <c r="D3" s="102"/>
      <c r="E3" s="95"/>
      <c r="F3" s="103"/>
      <c r="G3" s="104"/>
      <c r="H3" s="99" t="s">
        <v>11</v>
      </c>
      <c r="I3" s="100"/>
      <c r="J3" s="101"/>
    </row>
    <row r="4" spans="2:10" ht="25.5" x14ac:dyDescent="0.2">
      <c r="B4" s="2"/>
      <c r="C4" s="2" t="s">
        <v>0</v>
      </c>
      <c r="D4" s="20" t="s">
        <v>9</v>
      </c>
      <c r="E4" s="45" t="s">
        <v>1</v>
      </c>
      <c r="F4" s="20" t="s">
        <v>2</v>
      </c>
      <c r="G4" s="20" t="s">
        <v>3</v>
      </c>
      <c r="H4" s="21" t="s">
        <v>4</v>
      </c>
      <c r="I4" s="20" t="s">
        <v>5</v>
      </c>
      <c r="J4" s="20" t="s">
        <v>6</v>
      </c>
    </row>
    <row r="5" spans="2:10" ht="18.75" x14ac:dyDescent="0.2">
      <c r="B5" s="46">
        <v>1</v>
      </c>
      <c r="C5" s="68" t="s">
        <v>50</v>
      </c>
      <c r="D5" s="71" t="s">
        <v>51</v>
      </c>
      <c r="E5" s="58">
        <v>21</v>
      </c>
      <c r="F5" s="10">
        <v>0</v>
      </c>
      <c r="G5" s="10">
        <v>6.6550925925925935E-3</v>
      </c>
      <c r="H5" s="14">
        <f t="shared" ref="H5:H20" si="0">G5-F5</f>
        <v>6.6550925925925935E-3</v>
      </c>
      <c r="I5" s="4">
        <v>1</v>
      </c>
      <c r="J5" s="13"/>
    </row>
    <row r="6" spans="2:10" ht="18.75" customHeight="1" x14ac:dyDescent="0.2">
      <c r="B6" s="46">
        <v>2</v>
      </c>
      <c r="C6" s="26" t="s">
        <v>61</v>
      </c>
      <c r="D6" s="27" t="s">
        <v>60</v>
      </c>
      <c r="E6" s="54">
        <v>16</v>
      </c>
      <c r="F6" s="10">
        <v>0</v>
      </c>
      <c r="G6" s="10">
        <v>6.7245370370370367E-3</v>
      </c>
      <c r="H6" s="14">
        <f t="shared" si="0"/>
        <v>6.7245370370370367E-3</v>
      </c>
      <c r="I6" s="4">
        <v>2</v>
      </c>
      <c r="J6" s="13"/>
    </row>
    <row r="7" spans="2:10" ht="18.75" x14ac:dyDescent="0.2">
      <c r="B7" s="46">
        <v>3</v>
      </c>
      <c r="C7" s="26" t="s">
        <v>58</v>
      </c>
      <c r="D7" s="27" t="s">
        <v>56</v>
      </c>
      <c r="E7" s="54">
        <v>15</v>
      </c>
      <c r="F7" s="10">
        <v>0</v>
      </c>
      <c r="G7" s="10">
        <v>6.7592592592592591E-3</v>
      </c>
      <c r="H7" s="14">
        <f t="shared" si="0"/>
        <v>6.7592592592592591E-3</v>
      </c>
      <c r="I7" s="4">
        <v>3</v>
      </c>
      <c r="J7" s="13"/>
    </row>
    <row r="8" spans="2:10" ht="18.75" x14ac:dyDescent="0.2">
      <c r="B8" s="46">
        <v>4</v>
      </c>
      <c r="C8" s="51" t="s">
        <v>33</v>
      </c>
      <c r="D8" s="51" t="s">
        <v>32</v>
      </c>
      <c r="E8" s="54">
        <v>8</v>
      </c>
      <c r="F8" s="10">
        <v>0</v>
      </c>
      <c r="G8" s="10">
        <v>6.8402777777777776E-3</v>
      </c>
      <c r="H8" s="14">
        <f t="shared" si="0"/>
        <v>6.8402777777777776E-3</v>
      </c>
      <c r="I8" s="4">
        <v>4</v>
      </c>
      <c r="J8" s="13"/>
    </row>
    <row r="9" spans="2:10" ht="18.75" x14ac:dyDescent="0.2">
      <c r="B9" s="46">
        <v>5</v>
      </c>
      <c r="C9" s="51" t="s">
        <v>28</v>
      </c>
      <c r="D9" s="27" t="s">
        <v>26</v>
      </c>
      <c r="E9" s="72">
        <v>7</v>
      </c>
      <c r="F9" s="10">
        <v>0</v>
      </c>
      <c r="G9" s="10">
        <v>6.8981481481481489E-3</v>
      </c>
      <c r="H9" s="14">
        <f t="shared" si="0"/>
        <v>6.8981481481481489E-3</v>
      </c>
      <c r="I9" s="4">
        <v>5</v>
      </c>
      <c r="J9" s="13"/>
    </row>
    <row r="10" spans="2:10" ht="18.75" x14ac:dyDescent="0.2">
      <c r="B10" s="46">
        <v>6</v>
      </c>
      <c r="C10" s="66" t="s">
        <v>68</v>
      </c>
      <c r="D10" s="66" t="s">
        <v>69</v>
      </c>
      <c r="E10" s="72">
        <v>18</v>
      </c>
      <c r="F10" s="10">
        <v>0</v>
      </c>
      <c r="G10" s="10">
        <v>7.0023148148148154E-3</v>
      </c>
      <c r="H10" s="14">
        <f t="shared" si="0"/>
        <v>7.0023148148148154E-3</v>
      </c>
      <c r="I10" s="4">
        <v>6</v>
      </c>
      <c r="J10" s="13"/>
    </row>
    <row r="11" spans="2:10" ht="18.75" x14ac:dyDescent="0.2">
      <c r="B11" s="46">
        <v>7</v>
      </c>
      <c r="C11" s="51" t="s">
        <v>57</v>
      </c>
      <c r="D11" s="27" t="s">
        <v>56</v>
      </c>
      <c r="E11" s="54">
        <v>14</v>
      </c>
      <c r="F11" s="10">
        <v>0</v>
      </c>
      <c r="G11" s="10">
        <v>7.0254629629629634E-3</v>
      </c>
      <c r="H11" s="14">
        <f t="shared" si="0"/>
        <v>7.0254629629629634E-3</v>
      </c>
      <c r="I11" s="4">
        <v>7</v>
      </c>
      <c r="J11" s="13"/>
    </row>
    <row r="12" spans="2:10" ht="18.75" x14ac:dyDescent="0.2">
      <c r="B12" s="46">
        <v>8</v>
      </c>
      <c r="C12" s="51" t="s">
        <v>54</v>
      </c>
      <c r="D12" s="51" t="s">
        <v>51</v>
      </c>
      <c r="E12" s="54">
        <v>12</v>
      </c>
      <c r="F12" s="10">
        <v>0</v>
      </c>
      <c r="G12" s="10">
        <v>7.0717592592592594E-3</v>
      </c>
      <c r="H12" s="14">
        <f t="shared" si="0"/>
        <v>7.0717592592592594E-3</v>
      </c>
      <c r="I12" s="4">
        <v>8</v>
      </c>
      <c r="J12" s="13"/>
    </row>
    <row r="13" spans="2:10" ht="18.75" x14ac:dyDescent="0.2">
      <c r="B13" s="46">
        <v>9</v>
      </c>
      <c r="C13" s="65" t="s">
        <v>45</v>
      </c>
      <c r="D13" s="65" t="s">
        <v>44</v>
      </c>
      <c r="E13" s="73">
        <v>10</v>
      </c>
      <c r="F13" s="10">
        <v>0</v>
      </c>
      <c r="G13" s="10">
        <v>7.3032407407407412E-3</v>
      </c>
      <c r="H13" s="14">
        <f t="shared" si="0"/>
        <v>7.3032407407407412E-3</v>
      </c>
      <c r="I13" s="4">
        <v>9</v>
      </c>
      <c r="J13" s="13"/>
    </row>
    <row r="14" spans="2:10" ht="18.75" x14ac:dyDescent="0.2">
      <c r="B14" s="46">
        <v>10</v>
      </c>
      <c r="C14" s="69" t="s">
        <v>70</v>
      </c>
      <c r="D14" s="69" t="s">
        <v>69</v>
      </c>
      <c r="E14" s="54">
        <v>19</v>
      </c>
      <c r="F14" s="10">
        <v>0</v>
      </c>
      <c r="G14" s="10">
        <v>7.7662037037037031E-3</v>
      </c>
      <c r="H14" s="14">
        <f t="shared" si="0"/>
        <v>7.7662037037037031E-3</v>
      </c>
      <c r="I14" s="4">
        <v>10</v>
      </c>
      <c r="J14" s="13"/>
    </row>
    <row r="15" spans="2:10" ht="17.25" customHeight="1" x14ac:dyDescent="0.2">
      <c r="B15" s="46">
        <v>11</v>
      </c>
      <c r="C15" s="52" t="s">
        <v>34</v>
      </c>
      <c r="D15" s="65" t="s">
        <v>32</v>
      </c>
      <c r="E15" s="73">
        <v>9</v>
      </c>
      <c r="F15" s="10">
        <v>0</v>
      </c>
      <c r="G15" s="10">
        <v>7.8125E-3</v>
      </c>
      <c r="H15" s="14">
        <f t="shared" si="0"/>
        <v>7.8125E-3</v>
      </c>
      <c r="I15" s="4">
        <v>11</v>
      </c>
      <c r="J15" s="13"/>
    </row>
    <row r="16" spans="2:10" ht="17.25" customHeight="1" x14ac:dyDescent="0.2">
      <c r="B16" s="46">
        <v>12</v>
      </c>
      <c r="C16" s="70" t="s">
        <v>66</v>
      </c>
      <c r="D16" s="70" t="s">
        <v>67</v>
      </c>
      <c r="E16" s="55">
        <v>17</v>
      </c>
      <c r="F16" s="10">
        <v>0</v>
      </c>
      <c r="G16" s="10">
        <v>7.9398148148148145E-3</v>
      </c>
      <c r="H16" s="14">
        <f t="shared" si="0"/>
        <v>7.9398148148148145E-3</v>
      </c>
      <c r="I16" s="4">
        <v>12</v>
      </c>
      <c r="J16" s="13"/>
    </row>
    <row r="17" spans="2:10" ht="17.25" customHeight="1" x14ac:dyDescent="0.2">
      <c r="B17" s="46">
        <v>13</v>
      </c>
      <c r="C17" s="27" t="s">
        <v>30</v>
      </c>
      <c r="D17" s="66" t="s">
        <v>69</v>
      </c>
      <c r="E17" s="56">
        <v>20</v>
      </c>
      <c r="F17" s="41">
        <v>0</v>
      </c>
      <c r="G17" s="10">
        <v>8.1944444444444452E-3</v>
      </c>
      <c r="H17" s="14">
        <f t="shared" si="0"/>
        <v>8.1944444444444452E-3</v>
      </c>
      <c r="I17" s="4">
        <v>13</v>
      </c>
      <c r="J17" s="13"/>
    </row>
    <row r="18" spans="2:10" ht="17.25" customHeight="1" x14ac:dyDescent="0.2">
      <c r="B18" s="46">
        <v>14</v>
      </c>
      <c r="C18" s="27" t="s">
        <v>27</v>
      </c>
      <c r="D18" s="27" t="s">
        <v>26</v>
      </c>
      <c r="E18" s="56">
        <v>6</v>
      </c>
      <c r="F18" s="41">
        <v>0</v>
      </c>
      <c r="G18" s="10">
        <v>8.217592592592594E-3</v>
      </c>
      <c r="H18" s="14">
        <f t="shared" si="0"/>
        <v>8.217592592592594E-3</v>
      </c>
      <c r="I18" s="4">
        <v>14</v>
      </c>
      <c r="J18" s="13"/>
    </row>
    <row r="19" spans="2:10" ht="17.25" customHeight="1" x14ac:dyDescent="0.2">
      <c r="B19" s="46">
        <v>15</v>
      </c>
      <c r="C19" s="27" t="s">
        <v>55</v>
      </c>
      <c r="D19" s="27" t="s">
        <v>56</v>
      </c>
      <c r="E19" s="56">
        <v>13</v>
      </c>
      <c r="F19" s="41">
        <v>0</v>
      </c>
      <c r="G19" s="10">
        <v>8.7384259259259255E-3</v>
      </c>
      <c r="H19" s="14">
        <f t="shared" si="0"/>
        <v>8.7384259259259255E-3</v>
      </c>
      <c r="I19" s="4">
        <v>15</v>
      </c>
      <c r="J19" s="13"/>
    </row>
    <row r="20" spans="2:10" ht="17.25" customHeight="1" x14ac:dyDescent="0.2">
      <c r="B20" s="46">
        <v>16</v>
      </c>
      <c r="C20" s="51" t="s">
        <v>46</v>
      </c>
      <c r="D20" s="51" t="s">
        <v>44</v>
      </c>
      <c r="E20" s="56">
        <v>11</v>
      </c>
      <c r="F20" s="41">
        <v>0</v>
      </c>
      <c r="G20" s="10">
        <v>9.3402777777777772E-3</v>
      </c>
      <c r="H20" s="14">
        <f t="shared" si="0"/>
        <v>9.3402777777777772E-3</v>
      </c>
      <c r="I20" s="4">
        <v>16</v>
      </c>
      <c r="J20" s="13"/>
    </row>
    <row r="21" spans="2:10" ht="17.25" customHeight="1" x14ac:dyDescent="0.2">
      <c r="C21" s="67"/>
      <c r="D21" s="22"/>
      <c r="E21" s="56"/>
      <c r="F21" s="10"/>
      <c r="G21" s="11"/>
      <c r="H21" s="12"/>
      <c r="I21" s="4"/>
      <c r="J21" s="13"/>
    </row>
    <row r="22" spans="2:10" ht="17.25" customHeight="1" x14ac:dyDescent="0.2">
      <c r="B22" s="46"/>
      <c r="E22" s="56"/>
      <c r="F22" s="10"/>
      <c r="G22" s="10"/>
      <c r="H22" s="14"/>
      <c r="I22" s="4"/>
      <c r="J22" s="13"/>
    </row>
    <row r="23" spans="2:10" ht="17.25" customHeight="1" x14ac:dyDescent="0.2">
      <c r="B23" s="46"/>
      <c r="C23" s="27"/>
      <c r="D23" s="26"/>
      <c r="E23" s="56"/>
      <c r="F23" s="41"/>
      <c r="G23" s="10"/>
      <c r="H23" s="14"/>
      <c r="I23" s="4"/>
      <c r="J23" s="13"/>
    </row>
    <row r="24" spans="2:10" ht="17.25" customHeight="1" x14ac:dyDescent="0.2">
      <c r="B24" s="46"/>
      <c r="C24" s="51"/>
      <c r="D24" s="51"/>
      <c r="E24" s="56"/>
      <c r="F24" s="41"/>
      <c r="G24" s="10"/>
      <c r="H24" s="14"/>
      <c r="I24" s="4"/>
      <c r="J24" s="13"/>
    </row>
    <row r="25" spans="2:10" ht="17.25" customHeight="1" x14ac:dyDescent="0.2">
      <c r="B25" s="46"/>
      <c r="C25" s="51"/>
      <c r="D25" s="51"/>
      <c r="E25" s="56"/>
      <c r="F25" s="41"/>
      <c r="G25" s="10"/>
      <c r="H25" s="14"/>
      <c r="I25" s="4"/>
      <c r="J25" s="13"/>
    </row>
    <row r="26" spans="2:10" ht="17.25" customHeight="1" x14ac:dyDescent="0.2">
      <c r="B26" s="46"/>
      <c r="C26" s="51"/>
      <c r="D26" s="51"/>
      <c r="E26" s="56"/>
      <c r="F26" s="41"/>
      <c r="G26" s="10"/>
      <c r="H26" s="14"/>
      <c r="I26" s="4"/>
      <c r="J26" s="13"/>
    </row>
    <row r="27" spans="2:10" ht="17.25" customHeight="1" x14ac:dyDescent="0.2">
      <c r="B27" s="46"/>
      <c r="C27" s="27"/>
      <c r="D27" s="27"/>
      <c r="E27" s="56"/>
      <c r="F27" s="29"/>
      <c r="G27" s="41"/>
      <c r="H27" s="14"/>
      <c r="I27" s="4"/>
      <c r="J27" s="13"/>
    </row>
    <row r="28" spans="2:10" ht="17.25" customHeight="1" x14ac:dyDescent="0.2">
      <c r="B28" s="46"/>
      <c r="C28" s="51"/>
      <c r="D28" s="51"/>
      <c r="E28" s="56"/>
      <c r="F28" s="41"/>
      <c r="G28" s="10"/>
      <c r="H28" s="14"/>
      <c r="I28" s="4"/>
      <c r="J28" s="13"/>
    </row>
    <row r="29" spans="2:10" ht="17.25" customHeight="1" x14ac:dyDescent="0.2">
      <c r="B29" s="46"/>
      <c r="C29" s="51"/>
      <c r="D29" s="51"/>
      <c r="E29" s="54"/>
      <c r="F29" s="10"/>
      <c r="G29" s="10"/>
      <c r="H29" s="14"/>
      <c r="I29" s="4"/>
      <c r="J29" s="13"/>
    </row>
    <row r="30" spans="2:10" ht="17.25" customHeight="1" x14ac:dyDescent="0.2">
      <c r="B30" s="46"/>
      <c r="C30" s="27"/>
      <c r="D30" s="27"/>
      <c r="E30" s="56"/>
      <c r="F30" s="41"/>
      <c r="G30" s="10"/>
      <c r="H30" s="14"/>
      <c r="I30" s="4"/>
      <c r="J30" s="13"/>
    </row>
    <row r="31" spans="2:10" ht="15.75" x14ac:dyDescent="0.2">
      <c r="B31" s="19"/>
      <c r="C31" s="15"/>
      <c r="D31" s="16"/>
      <c r="F31" s="32"/>
      <c r="G31" s="33"/>
      <c r="H31" s="34"/>
      <c r="I31" s="35"/>
      <c r="J31" s="15"/>
    </row>
    <row r="32" spans="2:10" s="1" customFormat="1" ht="15.75" x14ac:dyDescent="0.25">
      <c r="B32" s="37"/>
      <c r="C32" s="8" t="s">
        <v>7</v>
      </c>
      <c r="D32" s="6" t="s">
        <v>10</v>
      </c>
      <c r="E32" s="38"/>
      <c r="F32" s="7"/>
      <c r="G32" s="39"/>
      <c r="H32" s="40"/>
      <c r="I32" s="35"/>
      <c r="J32" s="5"/>
    </row>
    <row r="33" spans="2:10" s="1" customFormat="1" ht="15.75" x14ac:dyDescent="0.25">
      <c r="B33" s="37"/>
      <c r="C33" s="8" t="s">
        <v>8</v>
      </c>
      <c r="D33" s="6" t="s">
        <v>83</v>
      </c>
      <c r="E33" s="38"/>
      <c r="F33" s="7"/>
      <c r="G33" s="39"/>
      <c r="H33" s="40" t="str">
        <f>IF(G33="","",G33-F33)</f>
        <v/>
      </c>
      <c r="I33" s="35"/>
      <c r="J33" s="5"/>
    </row>
    <row r="34" spans="2:10" x14ac:dyDescent="0.2">
      <c r="F34" s="36"/>
      <c r="G34" s="36"/>
      <c r="H34" s="36"/>
      <c r="I34" s="36"/>
    </row>
    <row r="35" spans="2:10" x14ac:dyDescent="0.2">
      <c r="F35" s="36"/>
      <c r="G35" s="36"/>
      <c r="H35" s="36"/>
      <c r="I35" s="36"/>
    </row>
  </sheetData>
  <autoFilter ref="B2:J30">
    <filterColumn colId="2" showButton="0"/>
    <filterColumn colId="4" showButton="0"/>
    <filterColumn colId="6" showButton="0"/>
    <filterColumn colId="7" showButton="0"/>
  </autoFilter>
  <mergeCells count="6">
    <mergeCell ref="B2:B3"/>
    <mergeCell ref="C2:C3"/>
    <mergeCell ref="F2:G3"/>
    <mergeCell ref="H2:J2"/>
    <mergeCell ref="H3:J3"/>
    <mergeCell ref="D2:E3"/>
  </mergeCells>
  <phoneticPr fontId="32" type="noConversion"/>
  <pageMargins left="0" right="0" top="0" bottom="0" header="0" footer="0"/>
  <pageSetup paperSize="9" scale="7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B2:J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6" sqref="H26"/>
    </sheetView>
  </sheetViews>
  <sheetFormatPr defaultRowHeight="12.75" x14ac:dyDescent="0.2"/>
  <cols>
    <col min="1" max="1" width="3" style="9" customWidth="1"/>
    <col min="2" max="2" width="5.42578125" style="18" customWidth="1"/>
    <col min="3" max="3" width="30.85546875" style="9" customWidth="1"/>
    <col min="4" max="4" width="31.42578125" style="9" customWidth="1"/>
    <col min="5" max="5" width="9.85546875" style="18" customWidth="1"/>
    <col min="6" max="6" width="11.42578125" style="9" bestFit="1" customWidth="1"/>
    <col min="7" max="7" width="11" style="9" customWidth="1"/>
    <col min="8" max="8" width="15.285156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82" t="s">
        <v>12</v>
      </c>
      <c r="C2" s="94" t="s">
        <v>84</v>
      </c>
      <c r="D2" s="96" t="s">
        <v>15</v>
      </c>
      <c r="E2" s="94"/>
      <c r="F2" s="97" t="s">
        <v>13</v>
      </c>
      <c r="G2" s="98"/>
      <c r="H2" s="99" t="s">
        <v>85</v>
      </c>
      <c r="I2" s="100"/>
      <c r="J2" s="101"/>
    </row>
    <row r="3" spans="2:10" ht="22.5" customHeight="1" x14ac:dyDescent="0.2">
      <c r="B3" s="82"/>
      <c r="C3" s="95"/>
      <c r="D3" s="102"/>
      <c r="E3" s="95"/>
      <c r="F3" s="103"/>
      <c r="G3" s="104"/>
      <c r="H3" s="99" t="s">
        <v>11</v>
      </c>
      <c r="I3" s="100"/>
      <c r="J3" s="101"/>
    </row>
    <row r="4" spans="2:10" ht="25.5" x14ac:dyDescent="0.2">
      <c r="B4" s="2"/>
      <c r="C4" s="2" t="s">
        <v>0</v>
      </c>
      <c r="D4" s="45" t="s">
        <v>9</v>
      </c>
      <c r="E4" s="3" t="s">
        <v>1</v>
      </c>
      <c r="F4" s="20" t="s">
        <v>2</v>
      </c>
      <c r="G4" s="20" t="s">
        <v>3</v>
      </c>
      <c r="H4" s="21" t="s">
        <v>4</v>
      </c>
      <c r="I4" s="20" t="s">
        <v>5</v>
      </c>
      <c r="J4" s="20" t="s">
        <v>6</v>
      </c>
    </row>
    <row r="5" spans="2:10" ht="19.5" x14ac:dyDescent="0.2">
      <c r="B5" s="23"/>
      <c r="C5" s="47"/>
      <c r="D5" s="49"/>
      <c r="E5" s="56"/>
      <c r="F5" s="41"/>
      <c r="G5" s="11"/>
      <c r="H5" s="12"/>
      <c r="I5" s="4"/>
      <c r="J5" s="13"/>
    </row>
    <row r="6" spans="2:10" ht="18.75" x14ac:dyDescent="0.2">
      <c r="B6" s="46">
        <v>1</v>
      </c>
      <c r="C6" s="51" t="s">
        <v>30</v>
      </c>
      <c r="D6" s="51" t="s">
        <v>26</v>
      </c>
      <c r="E6" s="59">
        <v>23</v>
      </c>
      <c r="F6" s="41">
        <v>0</v>
      </c>
      <c r="G6" s="10">
        <v>7.106481481481481E-3</v>
      </c>
      <c r="H6" s="14">
        <f t="shared" ref="H6:H14" si="0">G6-F6</f>
        <v>7.106481481481481E-3</v>
      </c>
      <c r="I6" s="4">
        <v>1</v>
      </c>
      <c r="J6" s="13"/>
    </row>
    <row r="7" spans="2:10" ht="23.25" customHeight="1" x14ac:dyDescent="0.2">
      <c r="B7" s="46">
        <v>2</v>
      </c>
      <c r="C7" s="51" t="s">
        <v>62</v>
      </c>
      <c r="D7" s="27" t="s">
        <v>60</v>
      </c>
      <c r="E7" s="59">
        <v>27</v>
      </c>
      <c r="F7" s="41">
        <v>0</v>
      </c>
      <c r="G7" s="10">
        <v>7.3032407407407412E-3</v>
      </c>
      <c r="H7" s="14">
        <f t="shared" si="0"/>
        <v>7.3032407407407412E-3</v>
      </c>
      <c r="I7" s="4">
        <v>2</v>
      </c>
      <c r="J7" s="13"/>
    </row>
    <row r="8" spans="2:10" ht="23.25" customHeight="1" x14ac:dyDescent="0.2">
      <c r="B8" s="46">
        <v>3</v>
      </c>
      <c r="C8" s="51" t="s">
        <v>29</v>
      </c>
      <c r="D8" s="51" t="s">
        <v>26</v>
      </c>
      <c r="E8" s="54">
        <v>22</v>
      </c>
      <c r="F8" s="41">
        <v>0</v>
      </c>
      <c r="G8" s="10">
        <v>7.5462962962962966E-3</v>
      </c>
      <c r="H8" s="14">
        <f t="shared" si="0"/>
        <v>7.5462962962962966E-3</v>
      </c>
      <c r="I8" s="4">
        <v>3</v>
      </c>
      <c r="J8" s="13"/>
    </row>
    <row r="9" spans="2:10" ht="18.75" x14ac:dyDescent="0.2">
      <c r="B9" s="46">
        <v>4</v>
      </c>
      <c r="C9" s="51" t="s">
        <v>47</v>
      </c>
      <c r="D9" s="51" t="s">
        <v>44</v>
      </c>
      <c r="E9" s="54">
        <v>25</v>
      </c>
      <c r="F9" s="41">
        <v>0</v>
      </c>
      <c r="G9" s="10">
        <v>8.1828703703703699E-3</v>
      </c>
      <c r="H9" s="14">
        <f t="shared" si="0"/>
        <v>8.1828703703703699E-3</v>
      </c>
      <c r="I9" s="4">
        <v>4</v>
      </c>
      <c r="J9" s="13"/>
    </row>
    <row r="10" spans="2:10" ht="18.75" x14ac:dyDescent="0.2">
      <c r="B10" s="46">
        <v>5</v>
      </c>
      <c r="C10" s="51" t="s">
        <v>63</v>
      </c>
      <c r="D10" s="27" t="s">
        <v>60</v>
      </c>
      <c r="E10" s="54">
        <v>30</v>
      </c>
      <c r="F10" s="41">
        <v>0</v>
      </c>
      <c r="G10" s="10">
        <v>8.6921296296296312E-3</v>
      </c>
      <c r="H10" s="14">
        <f t="shared" si="0"/>
        <v>8.6921296296296312E-3</v>
      </c>
      <c r="I10" s="4">
        <v>5</v>
      </c>
      <c r="J10" s="13"/>
    </row>
    <row r="11" spans="2:10" ht="18.75" x14ac:dyDescent="0.2">
      <c r="B11" s="46">
        <v>6</v>
      </c>
      <c r="C11" s="51" t="s">
        <v>72</v>
      </c>
      <c r="D11" s="51" t="s">
        <v>65</v>
      </c>
      <c r="E11" s="54">
        <v>29</v>
      </c>
      <c r="F11" s="41">
        <v>0</v>
      </c>
      <c r="G11" s="10">
        <v>8.8541666666666664E-3</v>
      </c>
      <c r="H11" s="14">
        <f t="shared" si="0"/>
        <v>8.8541666666666664E-3</v>
      </c>
      <c r="I11" s="4">
        <v>6</v>
      </c>
      <c r="J11" s="13"/>
    </row>
    <row r="12" spans="2:10" ht="18.75" x14ac:dyDescent="0.2">
      <c r="B12" s="46">
        <v>7</v>
      </c>
      <c r="C12" s="51" t="s">
        <v>35</v>
      </c>
      <c r="D12" s="51" t="s">
        <v>32</v>
      </c>
      <c r="E12" s="54">
        <v>24</v>
      </c>
      <c r="F12" s="41">
        <v>0</v>
      </c>
      <c r="G12" s="10">
        <v>9.0393518518518522E-3</v>
      </c>
      <c r="H12" s="14">
        <f t="shared" si="0"/>
        <v>9.0393518518518522E-3</v>
      </c>
      <c r="I12" s="4">
        <v>7</v>
      </c>
      <c r="J12" s="13"/>
    </row>
    <row r="13" spans="2:10" ht="18.75" customHeight="1" x14ac:dyDescent="0.2">
      <c r="B13" s="46">
        <v>8</v>
      </c>
      <c r="C13" s="51" t="s">
        <v>71</v>
      </c>
      <c r="D13" s="51" t="s">
        <v>65</v>
      </c>
      <c r="E13" s="54">
        <v>28</v>
      </c>
      <c r="F13" s="41">
        <v>0</v>
      </c>
      <c r="G13" s="10">
        <v>9.4444444444444445E-3</v>
      </c>
      <c r="H13" s="14">
        <f t="shared" si="0"/>
        <v>9.4444444444444445E-3</v>
      </c>
      <c r="I13" s="4">
        <v>8</v>
      </c>
      <c r="J13" s="13"/>
    </row>
    <row r="14" spans="2:10" ht="21" customHeight="1" x14ac:dyDescent="0.2">
      <c r="B14" s="46">
        <v>9</v>
      </c>
      <c r="C14" s="51" t="s">
        <v>48</v>
      </c>
      <c r="D14" s="51" t="s">
        <v>44</v>
      </c>
      <c r="E14" s="58">
        <v>26</v>
      </c>
      <c r="F14" s="41">
        <v>0</v>
      </c>
      <c r="G14" s="10">
        <v>9.5023148148148159E-3</v>
      </c>
      <c r="H14" s="14">
        <f t="shared" si="0"/>
        <v>9.5023148148148159E-3</v>
      </c>
      <c r="I14" s="4">
        <v>9</v>
      </c>
      <c r="J14" s="13"/>
    </row>
    <row r="15" spans="2:10" ht="18.75" x14ac:dyDescent="0.2">
      <c r="B15" s="46"/>
      <c r="F15" s="41"/>
      <c r="G15" s="10"/>
      <c r="H15" s="14"/>
      <c r="I15" s="4"/>
      <c r="J15" s="13"/>
    </row>
    <row r="16" spans="2:10" ht="18.75" x14ac:dyDescent="0.2">
      <c r="B16" s="46"/>
      <c r="C16" s="51"/>
      <c r="D16" s="51"/>
      <c r="E16" s="58"/>
      <c r="F16" s="10"/>
      <c r="G16" s="10"/>
      <c r="H16" s="14"/>
      <c r="I16" s="4"/>
      <c r="J16" s="13"/>
    </row>
    <row r="17" spans="2:10" ht="23.25" customHeight="1" x14ac:dyDescent="0.2">
      <c r="B17" s="46"/>
      <c r="C17" s="51"/>
      <c r="D17" s="51"/>
      <c r="E17" s="59"/>
      <c r="F17" s="41"/>
      <c r="G17" s="10"/>
      <c r="H17" s="14"/>
      <c r="I17" s="4"/>
      <c r="J17" s="13"/>
    </row>
    <row r="18" spans="2:10" ht="18.75" x14ac:dyDescent="0.2">
      <c r="B18" s="46"/>
      <c r="C18" s="51"/>
      <c r="D18" s="51"/>
      <c r="E18" s="58"/>
      <c r="F18" s="10"/>
      <c r="G18" s="10"/>
      <c r="H18" s="14"/>
      <c r="I18" s="4"/>
      <c r="J18" s="13"/>
    </row>
    <row r="19" spans="2:10" ht="15.75" x14ac:dyDescent="0.2">
      <c r="B19" s="19"/>
      <c r="C19" s="15"/>
      <c r="D19" s="16"/>
      <c r="F19" s="32"/>
      <c r="G19" s="33"/>
      <c r="H19" s="34"/>
      <c r="I19" s="35"/>
      <c r="J19" s="15"/>
    </row>
    <row r="20" spans="2:10" s="1" customFormat="1" ht="15.75" x14ac:dyDescent="0.25">
      <c r="B20" s="37"/>
      <c r="C20" s="8" t="s">
        <v>7</v>
      </c>
      <c r="D20" s="6" t="s">
        <v>10</v>
      </c>
      <c r="E20" s="38"/>
      <c r="F20" s="7"/>
      <c r="G20" s="39"/>
      <c r="H20" s="40"/>
      <c r="I20" s="35"/>
      <c r="J20" s="5"/>
    </row>
    <row r="21" spans="2:10" s="1" customFormat="1" ht="15.75" x14ac:dyDescent="0.25">
      <c r="B21" s="37"/>
      <c r="C21" s="8" t="s">
        <v>8</v>
      </c>
      <c r="D21" s="6" t="s">
        <v>83</v>
      </c>
      <c r="E21" s="38"/>
      <c r="F21" s="7"/>
      <c r="G21" s="39"/>
      <c r="H21" s="40" t="str">
        <f>IF(G21="","",G21-F21)</f>
        <v/>
      </c>
      <c r="I21" s="35"/>
      <c r="J21" s="5"/>
    </row>
    <row r="22" spans="2:10" x14ac:dyDescent="0.2">
      <c r="F22" s="36"/>
      <c r="G22" s="36"/>
      <c r="H22" s="36"/>
      <c r="I22" s="36"/>
    </row>
    <row r="23" spans="2:10" x14ac:dyDescent="0.2">
      <c r="F23" s="36"/>
      <c r="G23" s="36"/>
      <c r="H23" s="36"/>
      <c r="I23" s="36"/>
    </row>
  </sheetData>
  <autoFilter ref="B2:J18">
    <filterColumn colId="2" showButton="0"/>
    <filterColumn colId="4" showButton="0"/>
    <filterColumn colId="6" showButton="0"/>
    <filterColumn colId="7" showButton="0"/>
  </autoFilter>
  <mergeCells count="6">
    <mergeCell ref="F2:G3"/>
    <mergeCell ref="H2:J2"/>
    <mergeCell ref="H3:J3"/>
    <mergeCell ref="B2:B3"/>
    <mergeCell ref="C2:C3"/>
    <mergeCell ref="D2:E3"/>
  </mergeCells>
  <phoneticPr fontId="32" type="noConversion"/>
  <pageMargins left="0" right="0" top="0" bottom="0" header="0" footer="0"/>
  <pageSetup paperSize="9" scale="76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indexed="53"/>
    <pageSetUpPr fitToPage="1"/>
  </sheetPr>
  <dimension ref="B2:J2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6" sqref="E26"/>
    </sheetView>
  </sheetViews>
  <sheetFormatPr defaultRowHeight="12.75" x14ac:dyDescent="0.2"/>
  <cols>
    <col min="1" max="1" width="2.85546875" style="9" customWidth="1"/>
    <col min="2" max="2" width="5.42578125" style="18" customWidth="1"/>
    <col min="3" max="3" width="34.5703125" style="9" customWidth="1"/>
    <col min="4" max="4" width="30.85546875" style="9" customWidth="1"/>
    <col min="5" max="5" width="9.85546875" style="18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82" t="s">
        <v>12</v>
      </c>
      <c r="C2" s="94" t="str">
        <f>'женщины 40-49'!C2:C3</f>
        <v>Кросс "Золотая осень"</v>
      </c>
      <c r="D2" s="94" t="s">
        <v>19</v>
      </c>
      <c r="E2" s="105"/>
      <c r="F2" s="97" t="s">
        <v>13</v>
      </c>
      <c r="G2" s="98"/>
      <c r="H2" s="99" t="str">
        <f>'женщины 40-49'!H2:J2</f>
        <v>23.09.2018.</v>
      </c>
      <c r="I2" s="100"/>
      <c r="J2" s="101"/>
    </row>
    <row r="3" spans="2:10" ht="22.5" customHeight="1" x14ac:dyDescent="0.2">
      <c r="B3" s="82"/>
      <c r="C3" s="95"/>
      <c r="D3" s="95"/>
      <c r="E3" s="105"/>
      <c r="F3" s="103"/>
      <c r="G3" s="104"/>
      <c r="H3" s="99" t="s">
        <v>11</v>
      </c>
      <c r="I3" s="100"/>
      <c r="J3" s="101"/>
    </row>
    <row r="4" spans="2:10" ht="25.5" x14ac:dyDescent="0.2">
      <c r="B4" s="2"/>
      <c r="C4" s="2" t="s">
        <v>0</v>
      </c>
      <c r="D4" s="45" t="s">
        <v>9</v>
      </c>
      <c r="E4" s="3" t="s">
        <v>1</v>
      </c>
      <c r="F4" s="20" t="s">
        <v>2</v>
      </c>
      <c r="G4" s="20" t="s">
        <v>3</v>
      </c>
      <c r="H4" s="21" t="s">
        <v>4</v>
      </c>
      <c r="I4" s="20" t="s">
        <v>5</v>
      </c>
      <c r="J4" s="20" t="s">
        <v>6</v>
      </c>
    </row>
    <row r="5" spans="2:10" ht="18.75" x14ac:dyDescent="0.2">
      <c r="B5" s="46">
        <v>1</v>
      </c>
      <c r="C5" s="71" t="s">
        <v>59</v>
      </c>
      <c r="D5" s="71" t="s">
        <v>56</v>
      </c>
      <c r="E5" s="72">
        <v>35</v>
      </c>
      <c r="F5" s="77">
        <v>0</v>
      </c>
      <c r="G5" s="77">
        <v>7.1527777777777787E-3</v>
      </c>
      <c r="H5" s="79">
        <f>G5-F5</f>
        <v>7.1527777777777787E-3</v>
      </c>
      <c r="I5" s="4">
        <v>1</v>
      </c>
      <c r="J5" s="13"/>
    </row>
    <row r="6" spans="2:10" ht="18.75" x14ac:dyDescent="0.2">
      <c r="B6" s="46">
        <v>2</v>
      </c>
      <c r="C6" s="74" t="s">
        <v>36</v>
      </c>
      <c r="D6" s="52" t="s">
        <v>32</v>
      </c>
      <c r="E6" s="56">
        <v>31</v>
      </c>
      <c r="F6" s="41">
        <v>0</v>
      </c>
      <c r="G6" s="10">
        <v>7.6388888888888886E-3</v>
      </c>
      <c r="H6" s="14">
        <f>G6-F6</f>
        <v>7.6388888888888886E-3</v>
      </c>
      <c r="I6" s="4">
        <v>2</v>
      </c>
      <c r="J6" s="13"/>
    </row>
    <row r="7" spans="2:10" ht="18.75" x14ac:dyDescent="0.2">
      <c r="B7" s="46">
        <v>3</v>
      </c>
      <c r="C7" s="51" t="s">
        <v>49</v>
      </c>
      <c r="D7" s="51" t="s">
        <v>44</v>
      </c>
      <c r="E7" s="59">
        <v>32</v>
      </c>
      <c r="F7" s="41">
        <v>0</v>
      </c>
      <c r="G7" s="10">
        <v>9.0046296296296298E-3</v>
      </c>
      <c r="H7" s="14">
        <f>G7-F7</f>
        <v>9.0046296296296298E-3</v>
      </c>
      <c r="I7" s="4">
        <v>3</v>
      </c>
      <c r="J7" s="13"/>
    </row>
    <row r="8" spans="2:10" ht="18.75" x14ac:dyDescent="0.2">
      <c r="B8" s="46">
        <v>4</v>
      </c>
      <c r="C8" s="51" t="s">
        <v>52</v>
      </c>
      <c r="D8" s="51" t="s">
        <v>51</v>
      </c>
      <c r="E8" s="59">
        <v>33</v>
      </c>
      <c r="F8" s="41">
        <v>0</v>
      </c>
      <c r="G8" s="10">
        <v>1.005787037037037E-2</v>
      </c>
      <c r="H8" s="14">
        <f>G8-F8</f>
        <v>1.005787037037037E-2</v>
      </c>
      <c r="I8" s="4">
        <v>4</v>
      </c>
      <c r="J8" s="13"/>
    </row>
    <row r="9" spans="2:10" ht="18.75" x14ac:dyDescent="0.2">
      <c r="B9" s="46">
        <v>5</v>
      </c>
      <c r="C9" s="51" t="s">
        <v>53</v>
      </c>
      <c r="D9" s="51" t="s">
        <v>51</v>
      </c>
      <c r="E9" s="57">
        <v>34</v>
      </c>
      <c r="F9" s="41">
        <v>0</v>
      </c>
      <c r="G9" s="10">
        <v>1.0532407407407407E-2</v>
      </c>
      <c r="H9" s="14">
        <f>G9-F9</f>
        <v>1.0532407407407407E-2</v>
      </c>
      <c r="I9" s="4">
        <v>5</v>
      </c>
      <c r="J9" s="13"/>
    </row>
    <row r="10" spans="2:10" ht="18.75" x14ac:dyDescent="0.2">
      <c r="B10" s="46"/>
      <c r="C10" s="22"/>
      <c r="D10" s="22"/>
      <c r="E10" s="75"/>
      <c r="F10" s="76"/>
      <c r="G10" s="78"/>
      <c r="H10" s="78"/>
      <c r="I10" s="4"/>
      <c r="J10" s="13"/>
    </row>
    <row r="11" spans="2:10" ht="18.75" x14ac:dyDescent="0.2">
      <c r="F11" s="41"/>
      <c r="G11" s="10"/>
      <c r="H11" s="14"/>
      <c r="I11" s="4"/>
      <c r="J11" s="13"/>
    </row>
    <row r="12" spans="2:10" ht="17.25" customHeight="1" x14ac:dyDescent="0.2">
      <c r="B12" s="46"/>
      <c r="C12" s="62"/>
      <c r="D12" s="51"/>
      <c r="E12" s="56"/>
      <c r="F12" s="29"/>
      <c r="G12" s="29"/>
      <c r="H12" s="48"/>
      <c r="I12" s="4"/>
      <c r="J12" s="13"/>
    </row>
    <row r="13" spans="2:10" ht="17.25" customHeight="1" x14ac:dyDescent="0.2">
      <c r="B13" s="46"/>
      <c r="C13" s="64"/>
      <c r="D13" s="27"/>
      <c r="E13" s="56"/>
      <c r="F13" s="29"/>
      <c r="G13" s="29"/>
      <c r="H13" s="48"/>
      <c r="I13" s="4"/>
      <c r="J13" s="13"/>
    </row>
    <row r="14" spans="2:10" ht="17.25" customHeight="1" x14ac:dyDescent="0.2">
      <c r="B14" s="46"/>
      <c r="C14" s="63"/>
      <c r="D14" s="51"/>
      <c r="E14" s="56"/>
      <c r="F14" s="29"/>
      <c r="G14" s="29"/>
      <c r="H14" s="48"/>
      <c r="I14" s="4"/>
      <c r="J14" s="13"/>
    </row>
    <row r="15" spans="2:10" ht="17.25" customHeight="1" x14ac:dyDescent="0.2">
      <c r="B15" s="46"/>
      <c r="C15" s="27"/>
      <c r="D15" s="43"/>
      <c r="E15" s="57"/>
      <c r="F15" s="42"/>
      <c r="G15" s="42"/>
      <c r="H15" s="14"/>
      <c r="I15" s="4"/>
      <c r="J15" s="13"/>
    </row>
    <row r="16" spans="2:10" ht="15.75" x14ac:dyDescent="0.2">
      <c r="B16" s="19"/>
      <c r="C16" s="15"/>
      <c r="D16" s="16"/>
      <c r="F16" s="32"/>
      <c r="G16" s="33"/>
      <c r="H16" s="34"/>
      <c r="I16" s="35"/>
      <c r="J16" s="15"/>
    </row>
    <row r="17" spans="2:10" s="1" customFormat="1" ht="15.75" x14ac:dyDescent="0.25">
      <c r="B17" s="37"/>
      <c r="C17" s="8" t="s">
        <v>7</v>
      </c>
      <c r="D17" s="6" t="s">
        <v>10</v>
      </c>
      <c r="E17" s="38"/>
      <c r="F17" s="7"/>
      <c r="G17" s="39"/>
      <c r="H17" s="40"/>
      <c r="I17" s="35"/>
      <c r="J17" s="5"/>
    </row>
    <row r="18" spans="2:10" s="1" customFormat="1" ht="15.75" x14ac:dyDescent="0.25">
      <c r="B18" s="37"/>
      <c r="C18" s="8" t="s">
        <v>8</v>
      </c>
      <c r="D18" s="6" t="s">
        <v>83</v>
      </c>
      <c r="E18" s="38"/>
      <c r="F18" s="7"/>
      <c r="G18" s="39"/>
      <c r="H18" s="40" t="str">
        <f>IF(G18="","",G18-F18)</f>
        <v/>
      </c>
      <c r="I18" s="35"/>
      <c r="J18" s="5"/>
    </row>
    <row r="19" spans="2:10" x14ac:dyDescent="0.2">
      <c r="F19" s="36"/>
      <c r="G19" s="36"/>
      <c r="H19" s="36"/>
      <c r="I19" s="36"/>
    </row>
    <row r="20" spans="2:10" x14ac:dyDescent="0.2">
      <c r="F20" s="36"/>
      <c r="G20" s="36"/>
      <c r="H20" s="36"/>
      <c r="I20" s="36"/>
    </row>
  </sheetData>
  <autoFilter ref="B2:J15">
    <filterColumn colId="4" showButton="0"/>
    <filterColumn colId="6" showButton="0"/>
    <filterColumn colId="7" showButton="0"/>
  </autoFilter>
  <mergeCells count="7">
    <mergeCell ref="F2:G3"/>
    <mergeCell ref="H2:J2"/>
    <mergeCell ref="H3:J3"/>
    <mergeCell ref="B2:B3"/>
    <mergeCell ref="C2:C3"/>
    <mergeCell ref="D2:D3"/>
    <mergeCell ref="E2:E3"/>
  </mergeCells>
  <phoneticPr fontId="32" type="noConversion"/>
  <pageMargins left="0" right="0" top="0" bottom="0" header="0" footer="0"/>
  <pageSetup paperSize="9" scale="7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indexed="53"/>
    <pageSetUpPr fitToPage="1"/>
  </sheetPr>
  <dimension ref="B2: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6" sqref="H6"/>
    </sheetView>
  </sheetViews>
  <sheetFormatPr defaultRowHeight="12.75" x14ac:dyDescent="0.2"/>
  <cols>
    <col min="1" max="1" width="4.42578125" style="9" customWidth="1"/>
    <col min="2" max="2" width="5.42578125" style="18" customWidth="1"/>
    <col min="3" max="3" width="34.28515625" style="9" customWidth="1"/>
    <col min="4" max="4" width="19.85546875" style="9" customWidth="1"/>
    <col min="5" max="5" width="9.85546875" style="18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82" t="s">
        <v>12</v>
      </c>
      <c r="C2" s="83" t="e">
        <f>#REF!</f>
        <v>#REF!</v>
      </c>
      <c r="D2" s="92" t="s">
        <v>18</v>
      </c>
      <c r="E2" s="83"/>
      <c r="F2" s="85" t="s">
        <v>13</v>
      </c>
      <c r="G2" s="86"/>
      <c r="H2" s="89" t="e">
        <f>#REF!</f>
        <v>#REF!</v>
      </c>
      <c r="I2" s="90"/>
      <c r="J2" s="91"/>
    </row>
    <row r="3" spans="2:10" ht="22.5" customHeight="1" x14ac:dyDescent="0.2">
      <c r="B3" s="82"/>
      <c r="C3" s="84"/>
      <c r="D3" s="93"/>
      <c r="E3" s="84"/>
      <c r="F3" s="87"/>
      <c r="G3" s="88"/>
      <c r="H3" s="89" t="s">
        <v>11</v>
      </c>
      <c r="I3" s="90"/>
      <c r="J3" s="91"/>
    </row>
    <row r="4" spans="2:10" ht="25.5" x14ac:dyDescent="0.2">
      <c r="B4" s="2"/>
      <c r="C4" s="2" t="s">
        <v>0</v>
      </c>
      <c r="D4" s="20" t="s">
        <v>9</v>
      </c>
      <c r="E4" s="45" t="s">
        <v>1</v>
      </c>
      <c r="F4" s="20" t="s">
        <v>2</v>
      </c>
      <c r="G4" s="20" t="s">
        <v>3</v>
      </c>
      <c r="H4" s="21" t="s">
        <v>4</v>
      </c>
      <c r="I4" s="20" t="s">
        <v>5</v>
      </c>
      <c r="J4" s="20" t="s">
        <v>6</v>
      </c>
    </row>
    <row r="5" spans="2:10" ht="19.5" x14ac:dyDescent="0.2">
      <c r="B5" s="23"/>
      <c r="C5" s="24"/>
      <c r="E5" s="58"/>
      <c r="F5" s="10"/>
      <c r="G5" s="11"/>
      <c r="H5" s="12"/>
      <c r="I5" s="4"/>
      <c r="J5" s="13"/>
    </row>
    <row r="6" spans="2:10" ht="18.75" x14ac:dyDescent="0.2">
      <c r="B6" s="46">
        <v>1</v>
      </c>
      <c r="C6" s="51"/>
      <c r="D6" s="51"/>
      <c r="E6" s="54"/>
      <c r="F6" s="10">
        <v>0</v>
      </c>
      <c r="G6" s="10">
        <v>0</v>
      </c>
      <c r="H6" s="14">
        <f>G6-F6</f>
        <v>0</v>
      </c>
      <c r="I6" s="4">
        <v>1</v>
      </c>
      <c r="J6" s="13"/>
    </row>
    <row r="7" spans="2:10" ht="18.75" x14ac:dyDescent="0.2">
      <c r="B7" s="25">
        <v>2</v>
      </c>
      <c r="C7" s="43"/>
      <c r="D7" s="43"/>
      <c r="E7" s="54"/>
      <c r="F7" s="10">
        <v>0</v>
      </c>
      <c r="G7" s="10">
        <v>0</v>
      </c>
      <c r="H7" s="14">
        <f>G7-F7</f>
        <v>0</v>
      </c>
      <c r="I7" s="4"/>
      <c r="J7" s="13"/>
    </row>
    <row r="8" spans="2:10" ht="18.75" x14ac:dyDescent="0.2">
      <c r="B8" s="46">
        <v>3</v>
      </c>
      <c r="C8" s="27"/>
      <c r="D8" s="27"/>
      <c r="E8" s="54"/>
      <c r="F8" s="10">
        <v>0</v>
      </c>
      <c r="G8" s="10">
        <v>0</v>
      </c>
      <c r="H8" s="14">
        <f>G8-F8</f>
        <v>0</v>
      </c>
      <c r="I8" s="4"/>
      <c r="J8" s="13"/>
    </row>
    <row r="9" spans="2:10" ht="18.75" x14ac:dyDescent="0.2">
      <c r="B9" s="25">
        <v>4</v>
      </c>
      <c r="C9" s="27"/>
      <c r="D9" s="27"/>
      <c r="E9" s="54"/>
      <c r="F9" s="10">
        <v>0</v>
      </c>
      <c r="G9" s="10">
        <v>0</v>
      </c>
      <c r="H9" s="14">
        <f>G9-F9</f>
        <v>0</v>
      </c>
      <c r="I9" s="4"/>
      <c r="J9" s="13"/>
    </row>
    <row r="10" spans="2:10" ht="15.75" x14ac:dyDescent="0.2">
      <c r="B10" s="19"/>
      <c r="C10" s="15"/>
      <c r="D10" s="16"/>
      <c r="F10" s="32"/>
      <c r="G10" s="33"/>
      <c r="H10" s="34"/>
      <c r="I10" s="35"/>
      <c r="J10" s="15"/>
    </row>
    <row r="11" spans="2:10" s="1" customFormat="1" ht="15.75" x14ac:dyDescent="0.25">
      <c r="B11" s="37"/>
      <c r="C11" s="8" t="s">
        <v>7</v>
      </c>
      <c r="D11" s="6" t="s">
        <v>10</v>
      </c>
      <c r="E11" s="38"/>
      <c r="F11" s="7"/>
      <c r="G11" s="39"/>
      <c r="H11" s="40"/>
      <c r="I11" s="35"/>
      <c r="J11" s="5"/>
    </row>
    <row r="12" spans="2:10" s="1" customFormat="1" ht="15.75" x14ac:dyDescent="0.25">
      <c r="B12" s="37"/>
      <c r="C12" s="8" t="s">
        <v>8</v>
      </c>
      <c r="D12" s="6"/>
      <c r="E12" s="38"/>
      <c r="F12" s="7"/>
      <c r="G12" s="39"/>
      <c r="H12" s="40" t="str">
        <f>IF(G12="","",G12-F12)</f>
        <v/>
      </c>
      <c r="I12" s="35"/>
      <c r="J12" s="5"/>
    </row>
    <row r="13" spans="2:10" x14ac:dyDescent="0.2">
      <c r="F13" s="36"/>
      <c r="G13" s="36"/>
      <c r="H13" s="36"/>
      <c r="I13" s="36"/>
    </row>
    <row r="14" spans="2:10" x14ac:dyDescent="0.2">
      <c r="F14" s="36"/>
      <c r="G14" s="36"/>
      <c r="H14" s="36"/>
      <c r="I14" s="36"/>
    </row>
  </sheetData>
  <mergeCells count="6">
    <mergeCell ref="B2:B3"/>
    <mergeCell ref="C2:C3"/>
    <mergeCell ref="F2:G3"/>
    <mergeCell ref="H2:J2"/>
    <mergeCell ref="H3:J3"/>
    <mergeCell ref="D2:E3"/>
  </mergeCells>
  <phoneticPr fontId="32" type="noConversion"/>
  <pageMargins left="0" right="0" top="0" bottom="0" header="0" footer="0"/>
  <pageSetup paperSize="9" scale="82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 enableFormatConditionsCalculation="0">
    <tabColor indexed="53"/>
    <pageSetUpPr fitToPage="1"/>
  </sheetPr>
  <dimension ref="B2:J1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:J3"/>
    </sheetView>
  </sheetViews>
  <sheetFormatPr defaultRowHeight="12.75" x14ac:dyDescent="0.2"/>
  <cols>
    <col min="1" max="1" width="4.42578125" style="9" customWidth="1"/>
    <col min="2" max="2" width="5.42578125" style="18" customWidth="1"/>
    <col min="3" max="3" width="34.28515625" style="9" customWidth="1"/>
    <col min="4" max="4" width="21.28515625" style="9" customWidth="1"/>
    <col min="5" max="5" width="9.85546875" style="18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82" t="s">
        <v>12</v>
      </c>
      <c r="C2" s="94" t="s">
        <v>84</v>
      </c>
      <c r="D2" s="96" t="s">
        <v>20</v>
      </c>
      <c r="E2" s="94"/>
      <c r="F2" s="97" t="s">
        <v>13</v>
      </c>
      <c r="G2" s="98"/>
      <c r="H2" s="99" t="s">
        <v>85</v>
      </c>
      <c r="I2" s="100"/>
      <c r="J2" s="101"/>
    </row>
    <row r="3" spans="2:10" ht="22.5" customHeight="1" x14ac:dyDescent="0.2">
      <c r="B3" s="82"/>
      <c r="C3" s="95"/>
      <c r="D3" s="102"/>
      <c r="E3" s="95"/>
      <c r="F3" s="103"/>
      <c r="G3" s="104"/>
      <c r="H3" s="99" t="s">
        <v>11</v>
      </c>
      <c r="I3" s="100"/>
      <c r="J3" s="101"/>
    </row>
    <row r="4" spans="2:10" ht="25.5" x14ac:dyDescent="0.2">
      <c r="B4" s="2"/>
      <c r="C4" s="2" t="s">
        <v>0</v>
      </c>
      <c r="D4" s="20" t="s">
        <v>9</v>
      </c>
      <c r="E4" s="45" t="s">
        <v>1</v>
      </c>
      <c r="F4" s="20" t="s">
        <v>2</v>
      </c>
      <c r="G4" s="20" t="s">
        <v>3</v>
      </c>
      <c r="H4" s="21" t="s">
        <v>4</v>
      </c>
      <c r="I4" s="20" t="s">
        <v>5</v>
      </c>
      <c r="J4" s="20" t="s">
        <v>6</v>
      </c>
    </row>
    <row r="5" spans="2:10" ht="18.75" x14ac:dyDescent="0.2">
      <c r="B5" s="23"/>
      <c r="I5" s="4"/>
      <c r="J5" s="13"/>
    </row>
    <row r="6" spans="2:10" ht="18.75" x14ac:dyDescent="0.2">
      <c r="B6" s="46">
        <v>1</v>
      </c>
      <c r="C6" s="81" t="s">
        <v>73</v>
      </c>
      <c r="D6" s="71" t="s">
        <v>74</v>
      </c>
      <c r="E6" s="50">
        <v>38</v>
      </c>
      <c r="F6" s="28">
        <v>0</v>
      </c>
      <c r="G6" s="10">
        <v>5.4976851851851853E-3</v>
      </c>
      <c r="H6" s="14">
        <f>G6-F6</f>
        <v>5.4976851851851853E-3</v>
      </c>
      <c r="I6" s="4">
        <v>1</v>
      </c>
      <c r="J6" s="13"/>
    </row>
    <row r="7" spans="2:10" ht="18.75" x14ac:dyDescent="0.2">
      <c r="B7" s="46">
        <v>2</v>
      </c>
      <c r="C7" s="51" t="s">
        <v>39</v>
      </c>
      <c r="D7" s="51" t="s">
        <v>38</v>
      </c>
      <c r="E7" s="56">
        <v>36</v>
      </c>
      <c r="F7" s="29">
        <v>0</v>
      </c>
      <c r="G7" s="41">
        <v>7.0717592592592594E-3</v>
      </c>
      <c r="H7" s="14">
        <f>G7-F7</f>
        <v>7.0717592592592594E-3</v>
      </c>
      <c r="I7" s="4">
        <v>2</v>
      </c>
      <c r="J7" s="13"/>
    </row>
    <row r="8" spans="2:10" ht="18.75" x14ac:dyDescent="0.2">
      <c r="B8" s="46">
        <v>3</v>
      </c>
      <c r="C8" s="27" t="s">
        <v>41</v>
      </c>
      <c r="D8" s="51" t="s">
        <v>38</v>
      </c>
      <c r="E8" s="56">
        <v>37</v>
      </c>
      <c r="F8" s="29">
        <v>0</v>
      </c>
      <c r="G8" s="41">
        <v>7.6273148148148151E-3</v>
      </c>
      <c r="H8" s="14">
        <f>G8-F8</f>
        <v>7.6273148148148151E-3</v>
      </c>
      <c r="I8" s="4">
        <v>3</v>
      </c>
      <c r="J8" s="13"/>
    </row>
    <row r="9" spans="2:10" ht="18.75" x14ac:dyDescent="0.2">
      <c r="B9" s="46"/>
      <c r="C9" s="43"/>
      <c r="D9" s="80"/>
      <c r="E9" s="57"/>
      <c r="F9" s="42"/>
      <c r="G9" s="10"/>
      <c r="H9" s="14"/>
      <c r="I9" s="4"/>
      <c r="J9" s="13"/>
    </row>
    <row r="10" spans="2:10" ht="18.75" x14ac:dyDescent="0.2">
      <c r="B10" s="46"/>
      <c r="C10" s="27"/>
      <c r="D10" s="51"/>
      <c r="E10" s="54"/>
      <c r="F10" s="10"/>
      <c r="G10" s="10"/>
      <c r="H10" s="14"/>
      <c r="I10" s="4"/>
      <c r="J10" s="13"/>
    </row>
    <row r="11" spans="2:10" ht="15.75" x14ac:dyDescent="0.2">
      <c r="B11" s="19"/>
      <c r="C11" s="15"/>
      <c r="D11" s="16"/>
      <c r="F11" s="32"/>
      <c r="G11" s="33"/>
      <c r="H11" s="34"/>
      <c r="I11" s="35"/>
      <c r="J11" s="15"/>
    </row>
    <row r="12" spans="2:10" ht="15.75" x14ac:dyDescent="0.2">
      <c r="B12" s="19"/>
      <c r="C12" s="17" t="s">
        <v>7</v>
      </c>
      <c r="D12" s="16" t="s">
        <v>10</v>
      </c>
      <c r="F12" s="32"/>
      <c r="G12" s="33"/>
      <c r="H12" s="34"/>
      <c r="I12" s="35"/>
      <c r="J12" s="15"/>
    </row>
    <row r="13" spans="2:10" ht="15.75" x14ac:dyDescent="0.2">
      <c r="B13" s="19"/>
      <c r="C13" s="17" t="s">
        <v>8</v>
      </c>
      <c r="D13" s="16" t="s">
        <v>83</v>
      </c>
      <c r="F13" s="32"/>
      <c r="G13" s="33"/>
      <c r="H13" s="34" t="str">
        <f>IF(G13="","",G13-F13)</f>
        <v/>
      </c>
      <c r="I13" s="35"/>
      <c r="J13" s="15"/>
    </row>
    <row r="14" spans="2:10" x14ac:dyDescent="0.2">
      <c r="F14" s="36"/>
      <c r="G14" s="36"/>
      <c r="H14" s="36"/>
      <c r="I14" s="36"/>
    </row>
    <row r="15" spans="2:10" x14ac:dyDescent="0.2">
      <c r="F15" s="36"/>
      <c r="G15" s="36"/>
      <c r="H15" s="36"/>
      <c r="I15" s="36"/>
    </row>
  </sheetData>
  <mergeCells count="6">
    <mergeCell ref="B2:B3"/>
    <mergeCell ref="C2:C3"/>
    <mergeCell ref="F2:G3"/>
    <mergeCell ref="H2:J2"/>
    <mergeCell ref="H3:J3"/>
    <mergeCell ref="D2:E3"/>
  </mergeCells>
  <phoneticPr fontId="32" type="noConversion"/>
  <pageMargins left="0" right="0" top="0" bottom="0" header="0" footer="0"/>
  <pageSetup paperSize="9" scale="81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indexed="53"/>
    <pageSetUpPr fitToPage="1"/>
  </sheetPr>
  <dimension ref="B2:J1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:J3"/>
    </sheetView>
  </sheetViews>
  <sheetFormatPr defaultRowHeight="12.75" x14ac:dyDescent="0.2"/>
  <cols>
    <col min="1" max="1" width="4.42578125" style="9" customWidth="1"/>
    <col min="2" max="2" width="5.42578125" style="18" customWidth="1"/>
    <col min="3" max="3" width="35" style="9" customWidth="1"/>
    <col min="4" max="4" width="17" style="9" customWidth="1"/>
    <col min="5" max="5" width="9.85546875" style="18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82" t="s">
        <v>12</v>
      </c>
      <c r="C2" s="94" t="str">
        <f>'женщины 30-39'!C2:C3</f>
        <v>Кросс "Золотая осень"</v>
      </c>
      <c r="D2" s="96" t="s">
        <v>21</v>
      </c>
      <c r="E2" s="94"/>
      <c r="F2" s="97" t="s">
        <v>14</v>
      </c>
      <c r="G2" s="98"/>
      <c r="H2" s="99" t="str">
        <f>'женщины 30-39'!H2:J2</f>
        <v>23.09.2018.</v>
      </c>
      <c r="I2" s="100"/>
      <c r="J2" s="101"/>
    </row>
    <row r="3" spans="2:10" ht="22.5" customHeight="1" x14ac:dyDescent="0.2">
      <c r="B3" s="82"/>
      <c r="C3" s="95"/>
      <c r="D3" s="102"/>
      <c r="E3" s="95"/>
      <c r="F3" s="103"/>
      <c r="G3" s="104"/>
      <c r="H3" s="99" t="s">
        <v>11</v>
      </c>
      <c r="I3" s="100"/>
      <c r="J3" s="101"/>
    </row>
    <row r="4" spans="2:10" ht="25.5" x14ac:dyDescent="0.2">
      <c r="B4" s="2"/>
      <c r="C4" s="2" t="s">
        <v>0</v>
      </c>
      <c r="D4" s="20" t="s">
        <v>9</v>
      </c>
      <c r="E4" s="45" t="s">
        <v>1</v>
      </c>
      <c r="F4" s="20" t="s">
        <v>2</v>
      </c>
      <c r="G4" s="20" t="s">
        <v>3</v>
      </c>
      <c r="H4" s="21" t="s">
        <v>4</v>
      </c>
      <c r="I4" s="20" t="s">
        <v>5</v>
      </c>
      <c r="J4" s="20" t="s">
        <v>6</v>
      </c>
    </row>
    <row r="5" spans="2:10" ht="19.5" x14ac:dyDescent="0.2">
      <c r="B5" s="23"/>
      <c r="C5" s="24"/>
      <c r="E5" s="58"/>
      <c r="F5" s="10"/>
      <c r="G5" s="11"/>
      <c r="H5" s="12"/>
      <c r="I5" s="4"/>
      <c r="J5" s="13"/>
    </row>
    <row r="6" spans="2:10" ht="37.5" x14ac:dyDescent="0.2">
      <c r="B6" s="46">
        <v>1</v>
      </c>
      <c r="C6" s="61" t="s">
        <v>75</v>
      </c>
      <c r="D6" s="61" t="s">
        <v>76</v>
      </c>
      <c r="E6" s="55">
        <v>39</v>
      </c>
      <c r="F6" s="10">
        <v>0</v>
      </c>
      <c r="G6" s="10">
        <v>7.106481481481481E-3</v>
      </c>
      <c r="H6" s="14">
        <f>G6-F6</f>
        <v>7.106481481481481E-3</v>
      </c>
      <c r="I6" s="4">
        <v>1</v>
      </c>
      <c r="J6" s="13"/>
    </row>
    <row r="7" spans="2:10" ht="18.75" x14ac:dyDescent="0.2">
      <c r="B7" s="46">
        <v>2</v>
      </c>
      <c r="C7" s="51"/>
      <c r="D7" s="60"/>
      <c r="E7" s="54"/>
      <c r="F7" s="10"/>
      <c r="G7" s="10"/>
      <c r="H7" s="14"/>
      <c r="I7" s="4"/>
      <c r="J7" s="13"/>
    </row>
    <row r="8" spans="2:10" ht="18.75" x14ac:dyDescent="0.2">
      <c r="B8" s="25">
        <v>3</v>
      </c>
      <c r="C8" s="22"/>
      <c r="D8" s="22"/>
      <c r="E8" s="53"/>
      <c r="F8" s="41"/>
      <c r="G8" s="10"/>
      <c r="H8" s="14"/>
      <c r="I8" s="4"/>
      <c r="J8" s="13"/>
    </row>
    <row r="9" spans="2:10" ht="18.75" x14ac:dyDescent="0.2">
      <c r="B9" s="25">
        <v>4</v>
      </c>
      <c r="C9" s="27"/>
      <c r="D9" s="27"/>
      <c r="E9" s="56"/>
      <c r="F9" s="41"/>
      <c r="G9" s="10"/>
      <c r="H9" s="14"/>
      <c r="I9" s="4"/>
      <c r="J9" s="13"/>
    </row>
    <row r="10" spans="2:10" ht="18.75" x14ac:dyDescent="0.2">
      <c r="B10" s="25">
        <v>5</v>
      </c>
      <c r="C10" s="27"/>
      <c r="D10" s="27"/>
      <c r="E10" s="56"/>
      <c r="F10" s="41"/>
      <c r="G10" s="10"/>
      <c r="H10" s="14"/>
      <c r="I10" s="4"/>
      <c r="J10" s="13"/>
    </row>
    <row r="11" spans="2:10" ht="15.75" x14ac:dyDescent="0.2">
      <c r="B11" s="19"/>
      <c r="C11" s="15"/>
      <c r="D11" s="16"/>
      <c r="F11" s="32"/>
      <c r="G11" s="33"/>
      <c r="H11" s="34"/>
      <c r="I11" s="35"/>
      <c r="J11" s="15"/>
    </row>
    <row r="12" spans="2:10" ht="15.75" x14ac:dyDescent="0.2">
      <c r="B12" s="19"/>
      <c r="C12" s="17" t="s">
        <v>7</v>
      </c>
      <c r="D12" s="16" t="s">
        <v>10</v>
      </c>
      <c r="F12" s="32"/>
      <c r="G12" s="33"/>
      <c r="H12" s="34"/>
      <c r="I12" s="35"/>
      <c r="J12" s="15"/>
    </row>
    <row r="13" spans="2:10" ht="15.75" x14ac:dyDescent="0.2">
      <c r="B13" s="19"/>
      <c r="C13" s="17" t="s">
        <v>8</v>
      </c>
      <c r="D13" s="16" t="s">
        <v>83</v>
      </c>
      <c r="F13" s="32"/>
      <c r="G13" s="33"/>
      <c r="H13" s="34" t="str">
        <f>IF(G13="","",G13-F13)</f>
        <v/>
      </c>
      <c r="I13" s="35"/>
      <c r="J13" s="15"/>
    </row>
    <row r="14" spans="2:10" x14ac:dyDescent="0.2">
      <c r="F14" s="36"/>
      <c r="G14" s="36"/>
      <c r="H14" s="36"/>
      <c r="I14" s="36"/>
    </row>
    <row r="15" spans="2:10" x14ac:dyDescent="0.2">
      <c r="F15" s="36"/>
      <c r="G15" s="36"/>
      <c r="H15" s="36"/>
      <c r="I15" s="36"/>
    </row>
  </sheetData>
  <mergeCells count="6">
    <mergeCell ref="B2:B3"/>
    <mergeCell ref="C2:C3"/>
    <mergeCell ref="F2:G3"/>
    <mergeCell ref="H2:J2"/>
    <mergeCell ref="H3:J3"/>
    <mergeCell ref="D2:E3"/>
  </mergeCells>
  <phoneticPr fontId="32" type="noConversion"/>
  <pageMargins left="0" right="0" top="0" bottom="0" header="0" footer="0"/>
  <pageSetup paperSize="9" scale="84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 enableFormatConditionsCalculation="0">
    <tabColor indexed="53"/>
    <pageSetUpPr fitToPage="1"/>
  </sheetPr>
  <dimension ref="B2:J20"/>
  <sheetViews>
    <sheetView topLeftCell="B1" workbookViewId="0">
      <selection activeCell="B13" sqref="B13:B15"/>
    </sheetView>
  </sheetViews>
  <sheetFormatPr defaultRowHeight="12.75" x14ac:dyDescent="0.2"/>
  <cols>
    <col min="1" max="1" width="4.42578125" style="9" customWidth="1"/>
    <col min="2" max="2" width="5.42578125" style="18" customWidth="1"/>
    <col min="3" max="3" width="31.28515625" style="9" customWidth="1"/>
    <col min="4" max="4" width="18.85546875" style="9" customWidth="1"/>
    <col min="5" max="5" width="9.85546875" style="18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82" t="s">
        <v>12</v>
      </c>
      <c r="C2" s="94" t="s">
        <v>84</v>
      </c>
      <c r="D2" s="96" t="s">
        <v>17</v>
      </c>
      <c r="E2" s="94"/>
      <c r="F2" s="97" t="s">
        <v>14</v>
      </c>
      <c r="G2" s="98"/>
      <c r="H2" s="106">
        <v>43366</v>
      </c>
      <c r="I2" s="100"/>
      <c r="J2" s="101"/>
    </row>
    <row r="3" spans="2:10" ht="22.5" customHeight="1" x14ac:dyDescent="0.2">
      <c r="B3" s="82"/>
      <c r="C3" s="95"/>
      <c r="D3" s="102"/>
      <c r="E3" s="95"/>
      <c r="F3" s="103"/>
      <c r="G3" s="104"/>
      <c r="H3" s="99" t="s">
        <v>11</v>
      </c>
      <c r="I3" s="100"/>
      <c r="J3" s="101"/>
    </row>
    <row r="4" spans="2:10" ht="25.5" x14ac:dyDescent="0.2">
      <c r="B4" s="2"/>
      <c r="C4" s="2" t="s">
        <v>0</v>
      </c>
      <c r="D4" s="20" t="s">
        <v>9</v>
      </c>
      <c r="E4" s="45" t="s">
        <v>1</v>
      </c>
      <c r="F4" s="20" t="s">
        <v>2</v>
      </c>
      <c r="G4" s="20" t="s">
        <v>3</v>
      </c>
      <c r="H4" s="21" t="s">
        <v>4</v>
      </c>
      <c r="I4" s="20" t="s">
        <v>5</v>
      </c>
      <c r="J4" s="20" t="s">
        <v>6</v>
      </c>
    </row>
    <row r="5" spans="2:10" ht="19.5" x14ac:dyDescent="0.2">
      <c r="B5" s="23"/>
      <c r="C5" s="24"/>
      <c r="E5" s="58"/>
      <c r="F5" s="10"/>
      <c r="G5" s="11"/>
      <c r="H5" s="12"/>
      <c r="I5" s="4"/>
      <c r="J5" s="13"/>
    </row>
    <row r="6" spans="2:10" ht="37.5" x14ac:dyDescent="0.2">
      <c r="B6" s="46">
        <v>1</v>
      </c>
      <c r="C6" s="27" t="s">
        <v>79</v>
      </c>
      <c r="D6" s="27" t="s">
        <v>78</v>
      </c>
      <c r="E6" s="54">
        <v>45</v>
      </c>
      <c r="F6" s="10">
        <v>0</v>
      </c>
      <c r="G6" s="10">
        <v>7.5925925925925926E-3</v>
      </c>
      <c r="H6" s="14">
        <f t="shared" ref="H6:H12" si="0">G6-F6</f>
        <v>7.5925925925925926E-3</v>
      </c>
      <c r="I6" s="4">
        <v>1</v>
      </c>
      <c r="J6" s="13"/>
    </row>
    <row r="7" spans="2:10" ht="18.75" x14ac:dyDescent="0.2">
      <c r="B7" s="46">
        <v>2</v>
      </c>
      <c r="C7" s="51" t="s">
        <v>37</v>
      </c>
      <c r="D7" s="51" t="s">
        <v>38</v>
      </c>
      <c r="E7" s="54">
        <v>40</v>
      </c>
      <c r="F7" s="10">
        <v>0</v>
      </c>
      <c r="G7" s="10">
        <v>7.6504629629629631E-3</v>
      </c>
      <c r="H7" s="14">
        <f t="shared" si="0"/>
        <v>7.6504629629629631E-3</v>
      </c>
      <c r="I7" s="4">
        <v>2</v>
      </c>
      <c r="J7" s="13"/>
    </row>
    <row r="8" spans="2:10" ht="18.75" x14ac:dyDescent="0.2">
      <c r="B8" s="46">
        <v>3</v>
      </c>
      <c r="C8" s="66" t="s">
        <v>77</v>
      </c>
      <c r="D8" s="66" t="s">
        <v>78</v>
      </c>
      <c r="E8" s="73">
        <v>44</v>
      </c>
      <c r="F8" s="10">
        <v>0</v>
      </c>
      <c r="G8" s="10">
        <v>8.726851851851852E-3</v>
      </c>
      <c r="H8" s="14">
        <f t="shared" si="0"/>
        <v>8.726851851851852E-3</v>
      </c>
      <c r="I8" s="4">
        <v>3</v>
      </c>
      <c r="J8" s="13"/>
    </row>
    <row r="9" spans="2:10" ht="18.75" x14ac:dyDescent="0.2">
      <c r="B9" s="46">
        <v>4</v>
      </c>
      <c r="C9" s="51" t="s">
        <v>80</v>
      </c>
      <c r="D9" s="51" t="s">
        <v>81</v>
      </c>
      <c r="E9" s="54">
        <v>46</v>
      </c>
      <c r="F9" s="10">
        <v>0</v>
      </c>
      <c r="G9" s="10">
        <v>9.386574074074075E-3</v>
      </c>
      <c r="H9" s="14">
        <f t="shared" si="0"/>
        <v>9.386574074074075E-3</v>
      </c>
      <c r="I9" s="4">
        <v>4</v>
      </c>
      <c r="J9" s="13"/>
    </row>
    <row r="10" spans="2:10" ht="18.75" x14ac:dyDescent="0.2">
      <c r="B10" s="46">
        <v>5</v>
      </c>
      <c r="C10" s="71" t="s">
        <v>43</v>
      </c>
      <c r="D10" s="71" t="s">
        <v>38</v>
      </c>
      <c r="E10" s="72">
        <v>43</v>
      </c>
      <c r="F10" s="10">
        <v>0</v>
      </c>
      <c r="G10" s="10">
        <v>9.4212962962962957E-3</v>
      </c>
      <c r="H10" s="14">
        <f t="shared" si="0"/>
        <v>9.4212962962962957E-3</v>
      </c>
      <c r="I10" s="4">
        <v>5</v>
      </c>
      <c r="J10" s="13"/>
    </row>
    <row r="11" spans="2:10" ht="18.75" x14ac:dyDescent="0.2">
      <c r="B11" s="46">
        <v>6</v>
      </c>
      <c r="C11" s="51" t="s">
        <v>42</v>
      </c>
      <c r="D11" s="51" t="s">
        <v>38</v>
      </c>
      <c r="E11" s="54">
        <v>42</v>
      </c>
      <c r="F11" s="10">
        <v>0</v>
      </c>
      <c r="G11" s="10">
        <v>9.6874999999999999E-3</v>
      </c>
      <c r="H11" s="14">
        <f t="shared" si="0"/>
        <v>9.6874999999999999E-3</v>
      </c>
      <c r="I11" s="4">
        <v>6</v>
      </c>
      <c r="J11" s="13"/>
    </row>
    <row r="12" spans="2:10" ht="18.75" x14ac:dyDescent="0.2">
      <c r="B12" s="46">
        <v>7</v>
      </c>
      <c r="C12" s="51" t="s">
        <v>40</v>
      </c>
      <c r="D12" s="51" t="s">
        <v>38</v>
      </c>
      <c r="E12" s="54">
        <v>41</v>
      </c>
      <c r="F12" s="10">
        <v>0</v>
      </c>
      <c r="G12" s="10">
        <v>1.0358796296296295E-2</v>
      </c>
      <c r="H12" s="14">
        <f t="shared" si="0"/>
        <v>1.0358796296296295E-2</v>
      </c>
      <c r="I12" s="4">
        <v>7</v>
      </c>
      <c r="J12" s="13"/>
    </row>
    <row r="13" spans="2:10" ht="18.75" x14ac:dyDescent="0.2">
      <c r="B13" s="25"/>
      <c r="C13" s="43"/>
      <c r="D13" s="43"/>
      <c r="E13" s="54"/>
      <c r="F13" s="10"/>
      <c r="G13" s="10"/>
      <c r="H13" s="14"/>
      <c r="I13" s="4"/>
      <c r="J13" s="13"/>
    </row>
    <row r="14" spans="2:10" ht="18.75" x14ac:dyDescent="0.2">
      <c r="B14" s="25"/>
      <c r="C14" s="27"/>
      <c r="D14" s="27"/>
      <c r="E14" s="54"/>
      <c r="F14" s="10"/>
      <c r="G14" s="10"/>
      <c r="H14" s="14"/>
      <c r="I14" s="4"/>
      <c r="J14" s="13"/>
    </row>
    <row r="15" spans="2:10" ht="17.25" customHeight="1" x14ac:dyDescent="0.2">
      <c r="B15" s="25"/>
      <c r="C15" s="27"/>
      <c r="D15" s="27"/>
      <c r="E15" s="54"/>
      <c r="F15" s="10"/>
      <c r="G15" s="10"/>
      <c r="H15" s="14"/>
      <c r="I15" s="4"/>
      <c r="J15" s="13"/>
    </row>
    <row r="16" spans="2:10" ht="15.75" x14ac:dyDescent="0.2">
      <c r="B16" s="19"/>
      <c r="C16" s="15"/>
      <c r="D16" s="16"/>
      <c r="F16" s="32"/>
      <c r="G16" s="33"/>
      <c r="H16" s="34"/>
      <c r="I16" s="35"/>
      <c r="J16" s="15"/>
    </row>
    <row r="17" spans="2:10" ht="15.75" x14ac:dyDescent="0.2">
      <c r="B17" s="19"/>
      <c r="C17" s="17" t="s">
        <v>7</v>
      </c>
      <c r="D17" s="16"/>
      <c r="F17" s="32"/>
      <c r="G17" s="33"/>
      <c r="H17" s="34"/>
      <c r="I17" s="35"/>
      <c r="J17" s="15"/>
    </row>
    <row r="18" spans="2:10" ht="15.75" x14ac:dyDescent="0.2">
      <c r="B18" s="19"/>
      <c r="C18" s="17" t="s">
        <v>8</v>
      </c>
      <c r="D18" s="16"/>
      <c r="F18" s="32"/>
      <c r="G18" s="33"/>
      <c r="H18" s="34" t="str">
        <f>IF(G18="","",G18-F18)</f>
        <v/>
      </c>
      <c r="I18" s="35"/>
      <c r="J18" s="15"/>
    </row>
    <row r="19" spans="2:10" x14ac:dyDescent="0.2">
      <c r="F19" s="36"/>
      <c r="G19" s="36"/>
      <c r="H19" s="36"/>
      <c r="I19" s="36"/>
    </row>
    <row r="20" spans="2:10" x14ac:dyDescent="0.2">
      <c r="F20" s="36"/>
      <c r="G20" s="36"/>
      <c r="H20" s="36"/>
      <c r="I20" s="36"/>
    </row>
  </sheetData>
  <mergeCells count="6">
    <mergeCell ref="B2:B3"/>
    <mergeCell ref="C2:C3"/>
    <mergeCell ref="F2:G3"/>
    <mergeCell ref="H2:J2"/>
    <mergeCell ref="H3:J3"/>
    <mergeCell ref="D2:E3"/>
  </mergeCells>
  <phoneticPr fontId="32" type="noConversion"/>
  <pageMargins left="0" right="0" top="0" bottom="0" header="0" footer="0"/>
  <pageSetup paperSize="9" scale="85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девушки 18-29</vt:lpstr>
      <vt:lpstr>женщины 30-39</vt:lpstr>
      <vt:lpstr>женщины 40-49</vt:lpstr>
      <vt:lpstr>женщины 50 и старше</vt:lpstr>
      <vt:lpstr>мужчины 40-49</vt:lpstr>
      <vt:lpstr>мужчины 50 и старше</vt:lpstr>
      <vt:lpstr>юноши 18-29</vt:lpstr>
      <vt:lpstr>мужчины 30-39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2018-09-24T14:04:53Z</cp:lastPrinted>
  <dcterms:created xsi:type="dcterms:W3CDTF">2014-12-12T13:58:25Z</dcterms:created>
  <dcterms:modified xsi:type="dcterms:W3CDTF">2018-09-24T14:08:29Z</dcterms:modified>
</cp:coreProperties>
</file>